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0" windowHeight="11160" tabRatio="791" firstSheet="1" activeTab="1"/>
  </bookViews>
  <sheets>
    <sheet name="Tong hop" sheetId="13" r:id="rId1"/>
    <sheet name="LÁ 2" sheetId="33" r:id="rId2"/>
  </sheets>
  <definedNames>
    <definedName name="_xlnm._FilterDatabase" localSheetId="1" hidden="1">'LÁ 2'!$A$7:$Q$42</definedName>
    <definedName name="MmExcelLinker_B4578C4A_20F2_4E10_A9F9_49F26BAC04FA">#REF!</definedName>
    <definedName name="_xlnm.Print_Area" localSheetId="1">'LÁ 2'!$A$1:$Q$47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14" i="13"/>
  <c r="C13" i="13"/>
  <c r="C12" i="13"/>
  <c r="C11" i="13"/>
  <c r="C9" i="13"/>
  <c r="C7" i="13"/>
  <c r="C5" i="13"/>
  <c r="B15" i="13"/>
  <c r="B14" i="13"/>
  <c r="B13" i="13"/>
  <c r="B12" i="13"/>
  <c r="B11" i="13"/>
  <c r="B9" i="13"/>
  <c r="B7" i="13"/>
  <c r="B5" i="13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B20" i="13" l="1"/>
  <c r="B19" i="13"/>
  <c r="C19" i="13"/>
  <c r="C20" i="13"/>
  <c r="B18" i="13"/>
  <c r="C18" i="13"/>
  <c r="B16" i="13"/>
  <c r="C16" i="13"/>
  <c r="B10" i="13" l="1"/>
  <c r="C10" i="13"/>
  <c r="C8" i="13" l="1"/>
  <c r="B8" i="13"/>
  <c r="D22" i="13" l="1"/>
  <c r="B6" i="13" l="1"/>
  <c r="B22" i="13" s="1"/>
  <c r="C6" i="13"/>
  <c r="C22" i="13" l="1"/>
</calcChain>
</file>

<file path=xl/sharedStrings.xml><?xml version="1.0" encoding="utf-8"?>
<sst xmlns="http://schemas.openxmlformats.org/spreadsheetml/2006/main" count="401" uniqueCount="312">
  <si>
    <t>ỦY BAN NHÂN DÂN QUẬN 1</t>
  </si>
  <si>
    <t>TRƯỜNG MẦM NON BẾN THÀNH</t>
  </si>
  <si>
    <t>Số
TT</t>
  </si>
  <si>
    <t>Họ và Tên</t>
  </si>
  <si>
    <t>Nữ</t>
  </si>
  <si>
    <t>Ngày sinh</t>
  </si>
  <si>
    <t>Nơi ở thực tế</t>
  </si>
  <si>
    <t>Họ tên Cha</t>
  </si>
  <si>
    <t>- Nghề nghiệp
- Nơi làm việc
- Địa chỉ cơ quan</t>
  </si>
  <si>
    <t>Họ tên Mẹ</t>
  </si>
  <si>
    <t>Số nhà</t>
  </si>
  <si>
    <t>Đường</t>
  </si>
  <si>
    <t>Phường</t>
  </si>
  <si>
    <t>Quận</t>
  </si>
  <si>
    <t>Số điện thoại</t>
  </si>
  <si>
    <t>Lớp</t>
  </si>
  <si>
    <t>Thỏ Ngọc</t>
  </si>
  <si>
    <t>Nai Bi</t>
  </si>
  <si>
    <t>Gấu Bông 1</t>
  </si>
  <si>
    <t>Gấu Bông 2</t>
  </si>
  <si>
    <t>Gấu Bông 3</t>
  </si>
  <si>
    <t>Mầm 1</t>
  </si>
  <si>
    <t>Mầm 2</t>
  </si>
  <si>
    <t>Mầm 3</t>
  </si>
  <si>
    <t>Mầm 4</t>
  </si>
  <si>
    <t>Chồi 1</t>
  </si>
  <si>
    <t>Chồi 2</t>
  </si>
  <si>
    <t>Chồi 3</t>
  </si>
  <si>
    <t>Lá 1</t>
  </si>
  <si>
    <t>Lá 2</t>
  </si>
  <si>
    <t>Lá 3</t>
  </si>
  <si>
    <t>HS thực tế</t>
  </si>
  <si>
    <t>Tổng cộng</t>
  </si>
  <si>
    <t>Ghi chú</t>
  </si>
  <si>
    <t>TỔNG CỘNG</t>
  </si>
  <si>
    <t>TÊN</t>
  </si>
  <si>
    <t>Nơi công tác</t>
  </si>
  <si>
    <t xml:space="preserve">- Nghề nghiệp
</t>
  </si>
  <si>
    <t>GIÁO VIÊN CHỦ NHIỆM</t>
  </si>
  <si>
    <t>Trương Thị Hiền</t>
  </si>
  <si>
    <t>NGHỈ</t>
  </si>
  <si>
    <t>DANH SÁCH HỌC SINH LỚP  LÁ 2 NĂM HỌC 2023 - 2024</t>
  </si>
  <si>
    <t>GVCN : CÔ HIỀN- CÔ THẨM PHƯƠNG - CÔ KHÁ (BM)</t>
  </si>
  <si>
    <t>NHÓM 5- 6 tuổi (Lá 2)</t>
  </si>
  <si>
    <t>NHI</t>
  </si>
  <si>
    <t>AN</t>
  </si>
  <si>
    <t>Nguyễn Trãi</t>
  </si>
  <si>
    <t>Lê Thị Riêng</t>
  </si>
  <si>
    <t>Bùi Thị Xuân</t>
  </si>
  <si>
    <t>Tôn Thất Tùng</t>
  </si>
  <si>
    <t>NCT</t>
  </si>
  <si>
    <t>BT</t>
  </si>
  <si>
    <t>CK</t>
  </si>
  <si>
    <t>Bác sĩ</t>
  </si>
  <si>
    <t>Kỹ sư</t>
  </si>
  <si>
    <t>Kinh doanh</t>
  </si>
  <si>
    <t>NVVP</t>
  </si>
  <si>
    <t>Kinh Doanh</t>
  </si>
  <si>
    <t>Nội trợ</t>
  </si>
  <si>
    <t>Buôn bán</t>
  </si>
  <si>
    <t>x</t>
  </si>
  <si>
    <t>ĐAN</t>
  </si>
  <si>
    <t>VY</t>
  </si>
  <si>
    <t>MINH</t>
  </si>
  <si>
    <t>Võ Văn Kiệt</t>
  </si>
  <si>
    <t>Tôn Đản</t>
  </si>
  <si>
    <t>PNL</t>
  </si>
  <si>
    <t>CG</t>
  </si>
  <si>
    <t>ANH</t>
  </si>
  <si>
    <t>Trần Hưng Đạo</t>
  </si>
  <si>
    <t>CNV</t>
  </si>
  <si>
    <t>1</t>
  </si>
  <si>
    <t>Đỗ Quang Đẩu</t>
  </si>
  <si>
    <t>KHANG</t>
  </si>
  <si>
    <t>Mã Định danh 
học sinh</t>
  </si>
  <si>
    <t>HÂN</t>
  </si>
  <si>
    <t>Tự do</t>
  </si>
  <si>
    <t xml:space="preserve">ĐOÀN NHẬT </t>
  </si>
  <si>
    <t>NGÔ KIỀU QUYÊN</t>
  </si>
  <si>
    <t>ĐOÀN MẠNH ĐỨC</t>
  </si>
  <si>
    <t>NTB</t>
  </si>
  <si>
    <t>Ký Con</t>
  </si>
  <si>
    <t>35D</t>
  </si>
  <si>
    <t>THƯ</t>
  </si>
  <si>
    <t>KD</t>
  </si>
  <si>
    <t>HUY</t>
  </si>
  <si>
    <t>KHÔI</t>
  </si>
  <si>
    <t>Nguyễn Thái Học</t>
  </si>
  <si>
    <t xml:space="preserve">Công nhân viên </t>
  </si>
  <si>
    <t>NVKD</t>
  </si>
  <si>
    <t>NGUYỄN TIẾN DŨNG</t>
  </si>
  <si>
    <t>BÙI THỊ MINH TRÂM</t>
  </si>
  <si>
    <t>THỊNH</t>
  </si>
  <si>
    <t>66/4</t>
  </si>
  <si>
    <t>Huỳnh Thúc Kháng</t>
  </si>
  <si>
    <t>PHẠM TIẾN DŨNG</t>
  </si>
  <si>
    <t>NGUYỄN THỊ CẨM PHƯỢNG</t>
  </si>
  <si>
    <t>LÂM</t>
  </si>
  <si>
    <t>Phạm Ngũ Lão</t>
  </si>
  <si>
    <t>Lương Hữu Khánh</t>
  </si>
  <si>
    <t>NGUYỄN ĐẶNG HOÀI NAM</t>
  </si>
  <si>
    <t>NGUYỄN HỒNG TƯƠI</t>
  </si>
  <si>
    <t xml:space="preserve">NGUYỄN ĐÌNH NGUYÊN </t>
  </si>
  <si>
    <t>25/38/7</t>
  </si>
  <si>
    <t>NGUYỄN ĐÌNH NAM</t>
  </si>
  <si>
    <t>TRẦN THỊ XUÂN PHƯƠNG</t>
  </si>
  <si>
    <t xml:space="preserve">Nhân viên </t>
  </si>
  <si>
    <t>THY</t>
  </si>
  <si>
    <t>Nhà báo</t>
  </si>
  <si>
    <t>KHOA</t>
  </si>
  <si>
    <t>Công nhân</t>
  </si>
  <si>
    <t>Đoàn Văn Bơ</t>
  </si>
  <si>
    <t>Lý Tự Trọng</t>
  </si>
  <si>
    <t>NV KD</t>
  </si>
  <si>
    <t>Nữ hộ sinh</t>
  </si>
  <si>
    <t>0906278723</t>
  </si>
  <si>
    <t>ĐĂNG</t>
  </si>
  <si>
    <t>65/6</t>
  </si>
  <si>
    <t>TRẦN KHÁNH LY</t>
  </si>
  <si>
    <t/>
  </si>
  <si>
    <t>05</t>
  </si>
  <si>
    <t>0908162462</t>
  </si>
  <si>
    <t>079218045319</t>
  </si>
  <si>
    <t>0938882127</t>
  </si>
  <si>
    <t>030318003223</t>
  </si>
  <si>
    <t xml:space="preserve">NGUYỄN HOÀNG TẤN </t>
  </si>
  <si>
    <t>PHẠM TRẦN KHÁNH</t>
  </si>
  <si>
    <t>NGUYỄN TẤN TÀI</t>
  </si>
  <si>
    <t>HOÀNG MINH HẬU</t>
  </si>
  <si>
    <t>286/4</t>
  </si>
  <si>
    <t>TrẦn Hưng Đạo</t>
  </si>
  <si>
    <t>PHẠM NGỌC BÌNH</t>
  </si>
  <si>
    <t>TRẦN THỊ KIM THI</t>
  </si>
  <si>
    <t>0909550833 
0934911353</t>
  </si>
  <si>
    <t>079218005672</t>
  </si>
  <si>
    <t>0923220050</t>
  </si>
  <si>
    <t>079218001591</t>
  </si>
  <si>
    <t xml:space="preserve">HOÀNG MINH </t>
  </si>
  <si>
    <t>187 (lầu 6)</t>
  </si>
  <si>
    <t>HOÀNG LIÊN SƠN</t>
  </si>
  <si>
    <t>Bộ đội</t>
  </si>
  <si>
    <t>PHAN THỊ THU LAN</t>
  </si>
  <si>
    <t>0935256562</t>
  </si>
  <si>
    <t>079318026412</t>
  </si>
  <si>
    <t xml:space="preserve">NGUYỄN  KHÁNH </t>
  </si>
  <si>
    <t>170/10</t>
  </si>
  <si>
    <t>LÊ THỊ KHÁNH NGÂN</t>
  </si>
  <si>
    <t>NGUYỄN ĐỨC THẮNG</t>
  </si>
  <si>
    <t>0935059439</t>
  </si>
  <si>
    <t>048318002423</t>
  </si>
  <si>
    <t>0908620315</t>
  </si>
  <si>
    <t>079318038979</t>
  </si>
  <si>
    <t xml:space="preserve">NGUYỄN NGỌC LINH </t>
  </si>
  <si>
    <t xml:space="preserve">TRẦN ĐÌNH TUỆ </t>
  </si>
  <si>
    <t>NGUYỄN NHẬT KHA</t>
  </si>
  <si>
    <t>NGUYỄN LÂM Ý LAN</t>
  </si>
  <si>
    <t>30A1</t>
  </si>
  <si>
    <t>TRẦN QUỐC HUY</t>
  </si>
  <si>
    <t>NINH THỊ THU HÀ</t>
  </si>
  <si>
    <t>0907222377</t>
  </si>
  <si>
    <t>079218009460</t>
  </si>
  <si>
    <t xml:space="preserve">LÊ NGỌC TIẾN </t>
  </si>
  <si>
    <t>Bùi Tư Đoàn</t>
  </si>
  <si>
    <t>An Lạc</t>
  </si>
  <si>
    <t>LÊ VĂN TÙNG</t>
  </si>
  <si>
    <t>NGUYỄN THỊ LỆ CÚC</t>
  </si>
  <si>
    <t>0909841884</t>
  </si>
  <si>
    <t>066318000845</t>
  </si>
  <si>
    <t xml:space="preserve">BÙI NGỌC TRÂM </t>
  </si>
  <si>
    <t>TRƯƠNG DUY TOÀN</t>
  </si>
  <si>
    <t>BÙI THỊ THANH LAN</t>
  </si>
  <si>
    <t>Báo chí</t>
  </si>
  <si>
    <t>0848449108</t>
  </si>
  <si>
    <t>0908205514</t>
  </si>
  <si>
    <t>TRẦN ĐẶNG BẢO</t>
  </si>
  <si>
    <t xml:space="preserve">DƯƠNG XUÂN NHẬT </t>
  </si>
  <si>
    <t xml:space="preserve">118B </t>
  </si>
  <si>
    <t xml:space="preserve">TRẦN NGÔ QUANG HIẾU </t>
  </si>
  <si>
    <t>ĐẶNG THỊ NGỌC HÀ</t>
  </si>
  <si>
    <t>214/B10</t>
  </si>
  <si>
    <t>DƯƠNG XUÂN HÙNG</t>
  </si>
  <si>
    <t>LÊ NGUYỄN NHẬT HẠ</t>
  </si>
  <si>
    <t>Luật Sư</t>
  </si>
  <si>
    <t>0942146030</t>
  </si>
  <si>
    <t>NGUYỄN NGỌC ANH</t>
  </si>
  <si>
    <t>63 Bis</t>
  </si>
  <si>
    <t>Phó Đức Chính</t>
  </si>
  <si>
    <t>NGUYỄN HỮU CẢNH</t>
  </si>
  <si>
    <t>LÊ THỊ KIM HỒNG NGOAN</t>
  </si>
  <si>
    <t>0908107043</t>
  </si>
  <si>
    <t>PHẠM QUỐC</t>
  </si>
  <si>
    <t>Lưu Văn Lang</t>
  </si>
  <si>
    <t>PHẠM NGỌC PHÚ</t>
  </si>
  <si>
    <t>ĐẶNG THỊ BÌNH</t>
  </si>
  <si>
    <t>0906607523</t>
  </si>
  <si>
    <t>079218021518</t>
  </si>
  <si>
    <t>0919777656</t>
  </si>
  <si>
    <t>079318040613</t>
  </si>
  <si>
    <t xml:space="preserve">NGUYỄN HỮU ĐĂNG </t>
  </si>
  <si>
    <t>BÙI QUẾ</t>
  </si>
  <si>
    <t>31/12/2018</t>
  </si>
  <si>
    <t xml:space="preserve">86 </t>
  </si>
  <si>
    <t>Sương nguyệt Ánh</t>
  </si>
  <si>
    <t>NGUYỄN TRẦN HIẾU</t>
  </si>
  <si>
    <t>CNKH</t>
  </si>
  <si>
    <t>VÕ THỊ KIỀU TRANG</t>
  </si>
  <si>
    <t>P.503. C/cư 60</t>
  </si>
  <si>
    <t>BÙI VĂN TÙNG</t>
  </si>
  <si>
    <t>PHẠM THỊ BÍCH NGỌC</t>
  </si>
  <si>
    <t>0785031218</t>
  </si>
  <si>
    <t>079218039137</t>
  </si>
  <si>
    <t>0933005007</t>
  </si>
  <si>
    <t>079218032902</t>
  </si>
  <si>
    <t>PHẠM PHÚ</t>
  </si>
  <si>
    <t xml:space="preserve">SỸ
</t>
  </si>
  <si>
    <t>NGÔ THẾ</t>
  </si>
  <si>
    <t>VIỆT</t>
  </si>
  <si>
    <t>Lái xe</t>
  </si>
  <si>
    <t>Tk53/45</t>
  </si>
  <si>
    <t>NGÔ HUỲNH THẾ QUÂN</t>
  </si>
  <si>
    <t>ĐỖ THỊ QUỲNH NHƯ</t>
  </si>
  <si>
    <t>Nhân viên ngân 
hàng TP Bank</t>
  </si>
  <si>
    <t xml:space="preserve">0938474765 
</t>
  </si>
  <si>
    <t>079318005370</t>
  </si>
  <si>
    <t xml:space="preserve">ĐOÀN KHÁNH </t>
  </si>
  <si>
    <t xml:space="preserve">12 </t>
  </si>
  <si>
    <t>13</t>
  </si>
  <si>
    <t>ĐOÀN THỊ HÀ QUẾ</t>
  </si>
  <si>
    <t>0906694448</t>
  </si>
  <si>
    <t>079218034329</t>
  </si>
  <si>
    <t>0909868787</t>
  </si>
  <si>
    <t>079318034486</t>
  </si>
  <si>
    <t xml:space="preserve">VÕ HOÀNG </t>
  </si>
  <si>
    <t xml:space="preserve">BẢO
</t>
  </si>
  <si>
    <t>NGUYỄN TRÚC</t>
  </si>
  <si>
    <t>33/3A</t>
  </si>
  <si>
    <t>Bông sao</t>
  </si>
  <si>
    <t>VÕ HOÀNG CƯỜNG</t>
  </si>
  <si>
    <t>NGUYỄN HUỆ NHƯ</t>
  </si>
  <si>
    <t>121/12A</t>
  </si>
  <si>
    <t>NGUYỄN NGỌC LÂM</t>
  </si>
  <si>
    <t>LÊ HOÀNG YẾN</t>
  </si>
  <si>
    <t>0913977499</t>
  </si>
  <si>
    <t>079218029204</t>
  </si>
  <si>
    <t>0988799533</t>
  </si>
  <si>
    <t>079218004995</t>
  </si>
  <si>
    <t>0908649163</t>
  </si>
  <si>
    <t>079218018771</t>
  </si>
  <si>
    <t>0906969872</t>
  </si>
  <si>
    <t>079218012525</t>
  </si>
  <si>
    <t xml:space="preserve">TRẦN NGUYỄN GIA </t>
  </si>
  <si>
    <t>HÀO</t>
  </si>
  <si>
    <t>LÝ TRIỂN</t>
  </si>
  <si>
    <t xml:space="preserve"> HÀO</t>
  </si>
  <si>
    <t>NGUYỄN TIẾN</t>
  </si>
  <si>
    <t>03/08/2018</t>
  </si>
  <si>
    <t xml:space="preserve">69 </t>
  </si>
  <si>
    <t>Nguyễn Thị Minh
 Khai</t>
  </si>
  <si>
    <t>TRẦN QUANG NGỌC</t>
  </si>
  <si>
    <t>NGUYỄN KIM BÍCH THẢO</t>
  </si>
  <si>
    <t>kỹ sư xây dựng</t>
  </si>
  <si>
    <t>181/31/15</t>
  </si>
  <si>
    <t>Bình Thới</t>
  </si>
  <si>
    <t>LÝ TUẤN HỒNG</t>
  </si>
  <si>
    <t>CAO VŨ HUỲNH ANH</t>
  </si>
  <si>
    <t xml:space="preserve">809/25M </t>
  </si>
  <si>
    <t>Ngân Hàng BIDV</t>
  </si>
  <si>
    <t>Giáo Viên 
Âm nhạc</t>
  </si>
  <si>
    <t>0981404286</t>
  </si>
  <si>
    <t>079218027494</t>
  </si>
  <si>
    <t>079318004179</t>
  </si>
  <si>
    <t xml:space="preserve">NGUYỄN CHÍ </t>
  </si>
  <si>
    <t>VỊNH</t>
  </si>
  <si>
    <t xml:space="preserve">BÙI PHƯƠNG </t>
  </si>
  <si>
    <t>31/08/2018</t>
  </si>
  <si>
    <t xml:space="preserve">65 </t>
  </si>
  <si>
    <t xml:space="preserve">Thủ Khoa Huân </t>
  </si>
  <si>
    <t xml:space="preserve">BÙI THANH HƯNG </t>
  </si>
  <si>
    <t>0909889697</t>
  </si>
  <si>
    <t>079318001747</t>
  </si>
  <si>
    <t xml:space="preserve">LÊ PHẠM ANH </t>
  </si>
  <si>
    <t>LÊ THÀNH DZU</t>
  </si>
  <si>
    <t>PHẠM THỊ HỒNG HẠNH</t>
  </si>
  <si>
    <t>079318001749</t>
  </si>
  <si>
    <t>0979698295</t>
  </si>
  <si>
    <t>079218043710</t>
  </si>
  <si>
    <t>LÊ QUÝ</t>
  </si>
  <si>
    <t xml:space="preserve">VƯỢNG
</t>
  </si>
  <si>
    <t>A16.04 Lô A 
C/cư 328</t>
  </si>
  <si>
    <t>LÊ VĂN QUÝ</t>
  </si>
  <si>
    <t>LÊ THỊ BÍCH LÀI</t>
  </si>
  <si>
    <t xml:space="preserve">NGUYỄN Ý PHƯƠNG </t>
  </si>
  <si>
    <t>Chung cư 109</t>
  </si>
  <si>
    <t>Nguyễn Biểu</t>
  </si>
  <si>
    <t>NGUYỄN MINH PHƯƠNG</t>
  </si>
  <si>
    <t>PHẠM THỊ NHƯ Ý</t>
  </si>
  <si>
    <t>0906636911</t>
  </si>
  <si>
    <t>079318002279</t>
  </si>
  <si>
    <t>NGUYỄN MINH</t>
  </si>
  <si>
    <t>ĐỨC</t>
  </si>
  <si>
    <t>Căn hộ 32, Tầng 4
 lô C1, C/cư 212</t>
  </si>
  <si>
    <t>Nguyễn Trãi</t>
  </si>
  <si>
    <t>NGUYỄN HOÀNG TRUNG</t>
  </si>
  <si>
    <t>NGUYỄN THỊ MỸ NGÂN</t>
  </si>
  <si>
    <t>0909641886</t>
  </si>
  <si>
    <t>079218042739</t>
  </si>
  <si>
    <t>079218044521</t>
  </si>
  <si>
    <t>0904634777</t>
  </si>
  <si>
    <t>NV CTY BIA</t>
  </si>
  <si>
    <t>NGUYỄN THỊ LỆ HOA</t>
  </si>
  <si>
    <t>BÙI TIẾN DŨNG</t>
  </si>
  <si>
    <t>BÙI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</si>
</sst>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_);\(0\)"/>
    <numFmt numFmtId="166" formatCode="_-* #,##0_-;\-* #,##0_-;_-* &quot;-&quot;??_-;_-@_-"/>
    <numFmt numFmtId="167" formatCode="0000000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70C0"/>
      <name val="Tahoma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24"/>
      <name val="Times New Roman"/>
      <family val="1"/>
    </font>
    <font>
      <sz val="11"/>
      <color theme="1"/>
      <name val="Times New Roman"/>
      <family val="1"/>
    </font>
    <font>
      <sz val="20"/>
      <name val="Times New Roman"/>
      <family val="1"/>
    </font>
    <font>
      <sz val="9"/>
      <color theme="1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3"/>
      <color rgb="FFFF0000"/>
      <name val="Times New Roman"/>
      <family val="1"/>
    </font>
    <font>
      <sz val="14"/>
      <color rgb="FFFF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3"/>
      <color rgb="FFFF0000"/>
      <name val="Times New Roman"/>
      <family val="1"/>
    </font>
    <font>
      <sz val="9"/>
      <name val="Times New Roman"/>
      <family val="1"/>
    </font>
    <font>
      <sz val="13"/>
      <name val="TOHOMA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6" fontId="3" fillId="0" borderId="8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6" fontId="3" fillId="0" borderId="9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3" fillId="0" borderId="9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6" fontId="5" fillId="0" borderId="9" xfId="1" applyNumberFormat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66" fontId="5" fillId="0" borderId="9" xfId="1" applyNumberFormat="1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1" xfId="0" applyFont="1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 wrapText="1"/>
    </xf>
    <xf numFmtId="0" fontId="17" fillId="0" borderId="22" xfId="0" quotePrefix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7" fillId="0" borderId="9" xfId="2" applyFont="1" applyBorder="1" applyAlignment="1">
      <alignment horizontal="left" vertical="center" wrapText="1"/>
    </xf>
    <xf numFmtId="0" fontId="17" fillId="0" borderId="9" xfId="0" quotePrefix="1" applyFont="1" applyBorder="1" applyAlignment="1">
      <alignment horizontal="left" vertical="center"/>
    </xf>
    <xf numFmtId="0" fontId="17" fillId="2" borderId="9" xfId="2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2" borderId="9" xfId="0" applyFont="1" applyFill="1" applyBorder="1" applyAlignment="1">
      <alignment horizontal="left" vertical="center"/>
    </xf>
    <xf numFmtId="0" fontId="17" fillId="0" borderId="9" xfId="0" applyFont="1" applyBorder="1" applyAlignment="1">
      <alignment horizontal="left" vertical="center" wrapText="1"/>
    </xf>
    <xf numFmtId="0" fontId="17" fillId="2" borderId="9" xfId="0" quotePrefix="1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 wrapText="1"/>
    </xf>
    <xf numFmtId="167" fontId="17" fillId="0" borderId="16" xfId="0" quotePrefix="1" applyNumberFormat="1" applyFont="1" applyBorder="1" applyAlignment="1">
      <alignment horizontal="left" vertical="center"/>
    </xf>
    <xf numFmtId="0" fontId="17" fillId="0" borderId="9" xfId="0" quotePrefix="1" applyFont="1" applyBorder="1" applyAlignment="1">
      <alignment horizontal="left" vertical="center" wrapText="1"/>
    </xf>
    <xf numFmtId="0" fontId="17" fillId="2" borderId="9" xfId="0" quotePrefix="1" applyFont="1" applyFill="1" applyBorder="1" applyAlignment="1" applyProtection="1">
      <alignment horizontal="left" vertical="center"/>
      <protection locked="0"/>
    </xf>
    <xf numFmtId="0" fontId="19" fillId="0" borderId="0" xfId="0" applyFont="1"/>
    <xf numFmtId="0" fontId="19" fillId="2" borderId="0" xfId="0" applyFont="1" applyFill="1" applyAlignment="1">
      <alignment vertical="center"/>
    </xf>
    <xf numFmtId="0" fontId="19" fillId="2" borderId="0" xfId="0" applyFont="1" applyFill="1"/>
    <xf numFmtId="0" fontId="16" fillId="0" borderId="13" xfId="0" applyFont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left" vertical="center"/>
    </xf>
    <xf numFmtId="0" fontId="20" fillId="2" borderId="14" xfId="2" applyFont="1" applyFill="1" applyBorder="1" applyAlignment="1">
      <alignment horizontal="left" vertical="center" wrapText="1"/>
    </xf>
    <xf numFmtId="0" fontId="20" fillId="2" borderId="17" xfId="0" quotePrefix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/>
    <xf numFmtId="0" fontId="21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7" fillId="0" borderId="22" xfId="2" applyFont="1" applyBorder="1" applyAlignment="1">
      <alignment horizontal="center" vertical="center" wrapText="1"/>
    </xf>
    <xf numFmtId="14" fontId="17" fillId="0" borderId="22" xfId="0" applyNumberFormat="1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 wrapText="1"/>
    </xf>
    <xf numFmtId="14" fontId="17" fillId="0" borderId="9" xfId="0" applyNumberFormat="1" applyFont="1" applyBorder="1" applyAlignment="1">
      <alignment horizontal="center" vertical="center"/>
    </xf>
    <xf numFmtId="0" fontId="17" fillId="2" borderId="9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14" fontId="20" fillId="2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167" fontId="17" fillId="0" borderId="23" xfId="0" quotePrefix="1" applyNumberFormat="1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/>
    </xf>
    <xf numFmtId="0" fontId="26" fillId="0" borderId="9" xfId="2" applyFont="1" applyBorder="1" applyAlignment="1">
      <alignment horizontal="center" vertical="center" wrapText="1"/>
    </xf>
    <xf numFmtId="14" fontId="26" fillId="0" borderId="9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6" fillId="0" borderId="9" xfId="2" applyFont="1" applyBorder="1" applyAlignment="1">
      <alignment horizontal="left" vertical="center" wrapText="1"/>
    </xf>
    <xf numFmtId="0" fontId="26" fillId="2" borderId="9" xfId="0" quotePrefix="1" applyFont="1" applyFill="1" applyBorder="1" applyAlignment="1">
      <alignment horizontal="center" vertical="center"/>
    </xf>
    <xf numFmtId="167" fontId="26" fillId="0" borderId="16" xfId="0" quotePrefix="1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/>
    </xf>
    <xf numFmtId="0" fontId="26" fillId="2" borderId="9" xfId="2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 shrinkToFit="1"/>
    </xf>
    <xf numFmtId="165" fontId="15" fillId="0" borderId="4" xfId="0" applyNumberFormat="1" applyFont="1" applyBorder="1" applyAlignment="1">
      <alignment horizontal="center" vertical="center" wrapText="1" shrinkToFit="1"/>
    </xf>
    <xf numFmtId="165" fontId="15" fillId="0" borderId="1" xfId="0" quotePrefix="1" applyNumberFormat="1" applyFont="1" applyBorder="1" applyAlignment="1">
      <alignment horizontal="center" vertical="center" wrapText="1" shrinkToFit="1"/>
    </xf>
    <xf numFmtId="165" fontId="15" fillId="0" borderId="4" xfId="0" quotePrefix="1" applyNumberFormat="1" applyFont="1" applyBorder="1" applyAlignment="1">
      <alignment horizontal="center" vertical="center" wrapText="1" shrinkToFit="1"/>
    </xf>
    <xf numFmtId="165" fontId="15" fillId="0" borderId="18" xfId="0" quotePrefix="1" applyNumberFormat="1" applyFont="1" applyBorder="1" applyAlignment="1">
      <alignment horizontal="center" vertical="center" wrapText="1" shrinkToFit="1"/>
    </xf>
    <xf numFmtId="0" fontId="2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165" fontId="15" fillId="0" borderId="15" xfId="0" quotePrefix="1" applyNumberFormat="1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167" fontId="17" fillId="0" borderId="16" xfId="0" quotePrefix="1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33CC"/>
      <color rgb="FFFF9933"/>
      <color rgb="FFFF00FF"/>
      <color rgb="FFFF0066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1304925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22"/>
  <sheetViews>
    <sheetView workbookViewId="0">
      <selection activeCell="E12" sqref="E12"/>
    </sheetView>
  </sheetViews>
  <sheetFormatPr defaultColWidth="9" defaultRowHeight="12.75"/>
  <cols>
    <col min="1" max="3" width="13.5703125" style="1" customWidth="1"/>
    <col min="4" max="4" width="11.140625" style="1" customWidth="1"/>
    <col min="5" max="5" width="22.7109375" style="1" bestFit="1" customWidth="1"/>
    <col min="6" max="16384" width="9" style="1"/>
  </cols>
  <sheetData>
    <row r="3" spans="1:6">
      <c r="C3" s="2"/>
      <c r="D3" s="2"/>
    </row>
    <row r="4" spans="1:6" s="3" customFormat="1" ht="20.100000000000001" customHeight="1">
      <c r="A4" s="5" t="s">
        <v>15</v>
      </c>
      <c r="B4" s="5" t="s">
        <v>32</v>
      </c>
      <c r="C4" s="5" t="s">
        <v>31</v>
      </c>
      <c r="D4" s="5" t="s">
        <v>40</v>
      </c>
      <c r="E4" s="5" t="s">
        <v>33</v>
      </c>
    </row>
    <row r="5" spans="1:6" ht="20.100000000000001" customHeight="1">
      <c r="A5" s="6" t="s">
        <v>16</v>
      </c>
      <c r="B5" s="7" t="e">
        <f>#REF!</f>
        <v>#REF!</v>
      </c>
      <c r="C5" s="7" t="e">
        <f>#REF!</f>
        <v>#REF!</v>
      </c>
      <c r="D5" s="7"/>
      <c r="E5" s="7"/>
      <c r="F5" s="4"/>
    </row>
    <row r="6" spans="1:6" ht="20.100000000000001" customHeight="1">
      <c r="A6" s="8" t="s">
        <v>17</v>
      </c>
      <c r="B6" s="9" t="e">
        <f>#REF!</f>
        <v>#REF!</v>
      </c>
      <c r="C6" s="9" t="e">
        <f>#REF!</f>
        <v>#REF!</v>
      </c>
      <c r="D6" s="9"/>
      <c r="E6" s="13"/>
      <c r="F6" s="4"/>
    </row>
    <row r="7" spans="1:6" ht="20.100000000000001" customHeight="1">
      <c r="A7" s="8" t="s">
        <v>18</v>
      </c>
      <c r="B7" s="9" t="e">
        <f>#REF!</f>
        <v>#REF!</v>
      </c>
      <c r="C7" s="9" t="e">
        <f>#REF!</f>
        <v>#REF!</v>
      </c>
      <c r="D7" s="9"/>
      <c r="E7" s="9"/>
      <c r="F7" s="4"/>
    </row>
    <row r="8" spans="1:6" ht="20.100000000000001" customHeight="1">
      <c r="A8" s="8" t="s">
        <v>19</v>
      </c>
      <c r="B8" s="9" t="e">
        <f>#REF!</f>
        <v>#REF!</v>
      </c>
      <c r="C8" s="9" t="e">
        <f>#REF!</f>
        <v>#REF!</v>
      </c>
      <c r="D8" s="9"/>
      <c r="E8" s="9"/>
      <c r="F8" s="4"/>
    </row>
    <row r="9" spans="1:6" ht="20.100000000000001" customHeight="1">
      <c r="A9" s="8" t="s">
        <v>20</v>
      </c>
      <c r="B9" s="9" t="e">
        <f>#REF!</f>
        <v>#REF!</v>
      </c>
      <c r="C9" s="9" t="e">
        <f>#REF!</f>
        <v>#REF!</v>
      </c>
      <c r="D9" s="9"/>
      <c r="E9" s="13"/>
      <c r="F9" s="4"/>
    </row>
    <row r="10" spans="1:6" ht="20.100000000000001" customHeight="1">
      <c r="A10" s="8" t="s">
        <v>21</v>
      </c>
      <c r="B10" s="9" t="e">
        <f>#REF!</f>
        <v>#REF!</v>
      </c>
      <c r="C10" s="9" t="e">
        <f>#REF!</f>
        <v>#REF!</v>
      </c>
      <c r="D10" s="9"/>
      <c r="E10" s="9"/>
      <c r="F10" s="4"/>
    </row>
    <row r="11" spans="1:6" ht="20.100000000000001" customHeight="1">
      <c r="A11" s="8" t="s">
        <v>22</v>
      </c>
      <c r="B11" s="9" t="e">
        <f>#REF!</f>
        <v>#REF!</v>
      </c>
      <c r="C11" s="9" t="e">
        <f>#REF!</f>
        <v>#REF!</v>
      </c>
      <c r="D11" s="9"/>
      <c r="E11" s="13"/>
      <c r="F11" s="4"/>
    </row>
    <row r="12" spans="1:6" ht="20.100000000000001" customHeight="1">
      <c r="A12" s="8" t="s">
        <v>23</v>
      </c>
      <c r="B12" s="9" t="e">
        <f>#REF!</f>
        <v>#REF!</v>
      </c>
      <c r="C12" s="9" t="e">
        <f>#REF!</f>
        <v>#REF!</v>
      </c>
      <c r="D12" s="9"/>
      <c r="E12" s="9"/>
      <c r="F12" s="4"/>
    </row>
    <row r="13" spans="1:6" ht="20.100000000000001" customHeight="1">
      <c r="A13" s="8" t="s">
        <v>24</v>
      </c>
      <c r="B13" s="9" t="e">
        <f>#REF!</f>
        <v>#REF!</v>
      </c>
      <c r="C13" s="9" t="e">
        <f>#REF!</f>
        <v>#REF!</v>
      </c>
      <c r="D13" s="9"/>
      <c r="E13" s="9"/>
      <c r="F13" s="4"/>
    </row>
    <row r="14" spans="1:6" s="17" customFormat="1" ht="20.100000000000001" customHeight="1">
      <c r="A14" s="14" t="s">
        <v>25</v>
      </c>
      <c r="B14" s="15" t="e">
        <f>#REF!</f>
        <v>#REF!</v>
      </c>
      <c r="C14" s="15" t="e">
        <f>#REF!</f>
        <v>#REF!</v>
      </c>
      <c r="D14" s="9"/>
      <c r="E14" s="15"/>
      <c r="F14" s="16"/>
    </row>
    <row r="15" spans="1:6" s="17" customFormat="1" ht="20.100000000000001" customHeight="1">
      <c r="A15" s="14" t="s">
        <v>26</v>
      </c>
      <c r="B15" s="15" t="e">
        <f>#REF!</f>
        <v>#REF!</v>
      </c>
      <c r="C15" s="15" t="e">
        <f>#REF!</f>
        <v>#REF!</v>
      </c>
      <c r="D15" s="9"/>
      <c r="E15" s="15"/>
      <c r="F15" s="16"/>
    </row>
    <row r="16" spans="1:6" s="17" customFormat="1" ht="20.100000000000001" customHeight="1">
      <c r="A16" s="14" t="s">
        <v>27</v>
      </c>
      <c r="B16" s="15" t="e">
        <f>#REF!</f>
        <v>#REF!</v>
      </c>
      <c r="C16" s="15" t="e">
        <f>#REF!</f>
        <v>#REF!</v>
      </c>
      <c r="D16" s="9"/>
      <c r="E16" s="18"/>
      <c r="F16" s="16"/>
    </row>
    <row r="17" spans="1:6" s="17" customFormat="1" ht="20.100000000000001" customHeight="1">
      <c r="A17" s="14"/>
      <c r="B17" s="15"/>
      <c r="C17" s="15"/>
      <c r="D17" s="9"/>
      <c r="E17" s="18"/>
      <c r="F17" s="16"/>
    </row>
    <row r="18" spans="1:6" ht="20.100000000000001" customHeight="1">
      <c r="A18" s="8" t="s">
        <v>28</v>
      </c>
      <c r="B18" s="9" t="e">
        <f>#REF!</f>
        <v>#REF!</v>
      </c>
      <c r="C18" s="9" t="e">
        <f>#REF!</f>
        <v>#REF!</v>
      </c>
      <c r="D18" s="9"/>
      <c r="E18" s="9"/>
      <c r="F18" s="4"/>
    </row>
    <row r="19" spans="1:6" ht="20.100000000000001" customHeight="1">
      <c r="A19" s="8" t="s">
        <v>29</v>
      </c>
      <c r="B19" s="9">
        <f>'LÁ 2'!A40</f>
        <v>0</v>
      </c>
      <c r="C19" s="9">
        <f>'LÁ 2'!A39</f>
        <v>32</v>
      </c>
      <c r="D19" s="9"/>
      <c r="E19" s="13"/>
      <c r="F19" s="4"/>
    </row>
    <row r="20" spans="1:6" ht="20.100000000000001" customHeight="1">
      <c r="A20" s="8" t="s">
        <v>30</v>
      </c>
      <c r="B20" s="9">
        <f>'LÁ 2'!A40</f>
        <v>0</v>
      </c>
      <c r="C20" s="9" t="e">
        <f>#REF!</f>
        <v>#REF!</v>
      </c>
      <c r="D20" s="9"/>
      <c r="E20" s="9"/>
      <c r="F20" s="4"/>
    </row>
    <row r="21" spans="1:6">
      <c r="A21" s="10"/>
      <c r="B21" s="10"/>
      <c r="C21" s="10"/>
      <c r="D21" s="10"/>
      <c r="E21" s="10"/>
    </row>
    <row r="22" spans="1:6" ht="20.100000000000001" customHeight="1">
      <c r="A22" s="5" t="s">
        <v>34</v>
      </c>
      <c r="B22" s="12" t="e">
        <f>SUM(B5:B21)</f>
        <v>#REF!</v>
      </c>
      <c r="C22" s="12" t="e">
        <f>SUM(C5:C21)</f>
        <v>#REF!</v>
      </c>
      <c r="D22" s="12">
        <f>SUM(D5:D21)</f>
        <v>0</v>
      </c>
      <c r="E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X49"/>
  <sheetViews>
    <sheetView tabSelected="1" topLeftCell="A19" zoomScale="84" zoomScaleNormal="84" zoomScaleSheetLayoutView="74" workbookViewId="0">
      <selection activeCell="G31" sqref="G31"/>
    </sheetView>
  </sheetViews>
  <sheetFormatPr defaultColWidth="9" defaultRowHeight="15"/>
  <cols>
    <col min="1" max="1" width="6.5703125" style="27" customWidth="1"/>
    <col min="2" max="2" width="31.42578125" style="27" customWidth="1"/>
    <col min="3" max="3" width="13.140625" style="27" customWidth="1"/>
    <col min="4" max="4" width="8" style="27" customWidth="1"/>
    <col min="5" max="5" width="15.5703125" style="27" customWidth="1"/>
    <col min="6" max="6" width="18.42578125" style="77" customWidth="1"/>
    <col min="7" max="7" width="19.7109375" style="78" customWidth="1"/>
    <col min="8" max="9" width="9.140625" style="27" bestFit="1" customWidth="1"/>
    <col min="10" max="10" width="33.140625" style="78" customWidth="1"/>
    <col min="11" max="11" width="14.5703125" style="78" customWidth="1"/>
    <col min="12" max="12" width="11.42578125" style="78" customWidth="1"/>
    <col min="13" max="13" width="35.42578125" style="78" customWidth="1"/>
    <col min="14" max="14" width="13.5703125" style="78" customWidth="1"/>
    <col min="15" max="15" width="10" style="78" customWidth="1"/>
    <col min="16" max="16" width="15.42578125" style="78" customWidth="1"/>
    <col min="17" max="17" width="18" style="78" customWidth="1"/>
    <col min="18" max="18" width="41.5703125" style="27" customWidth="1"/>
    <col min="19" max="16384" width="9" style="27"/>
  </cols>
  <sheetData>
    <row r="1" spans="1:23" s="22" customFormat="1" ht="20.100000000000001" customHeight="1">
      <c r="A1" s="117" t="s">
        <v>0</v>
      </c>
      <c r="B1" s="117"/>
      <c r="C1" s="117"/>
      <c r="D1" s="117"/>
      <c r="E1" s="19"/>
      <c r="F1" s="20"/>
      <c r="G1" s="21"/>
      <c r="H1" s="86"/>
      <c r="I1" s="86"/>
      <c r="J1" s="87"/>
      <c r="K1" s="87"/>
      <c r="L1" s="87"/>
      <c r="M1" s="87"/>
      <c r="N1" s="87"/>
      <c r="O1" s="87"/>
      <c r="P1" s="87"/>
      <c r="Q1" s="87"/>
    </row>
    <row r="2" spans="1:23" s="22" customFormat="1" ht="20.100000000000001" customHeight="1">
      <c r="A2" s="118" t="s">
        <v>1</v>
      </c>
      <c r="B2" s="118"/>
      <c r="C2" s="118"/>
      <c r="D2" s="118"/>
      <c r="E2" s="23"/>
      <c r="F2" s="24"/>
      <c r="G2" s="25"/>
      <c r="H2" s="86"/>
      <c r="I2" s="86"/>
      <c r="J2" s="87"/>
      <c r="K2" s="87"/>
      <c r="L2" s="87"/>
      <c r="M2" s="87"/>
      <c r="N2" s="87"/>
      <c r="O2" s="87"/>
      <c r="P2" s="87"/>
      <c r="Q2" s="87"/>
    </row>
    <row r="3" spans="1:23" ht="30" customHeight="1">
      <c r="A3" s="119" t="s">
        <v>41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26"/>
      <c r="S3" s="26"/>
      <c r="T3" s="26"/>
    </row>
    <row r="4" spans="1:23" s="28" customFormat="1" ht="26.25">
      <c r="A4" s="120" t="s">
        <v>42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23" s="28" customFormat="1" ht="19.899999999999999" customHeight="1" thickBot="1">
      <c r="A5" s="121" t="s">
        <v>43</v>
      </c>
      <c r="B5" s="121"/>
      <c r="C5" s="121"/>
      <c r="D5" s="29"/>
      <c r="E5" s="29"/>
      <c r="F5" s="30"/>
      <c r="G5" s="31"/>
      <c r="H5" s="88"/>
      <c r="I5" s="88"/>
      <c r="J5" s="89"/>
      <c r="K5" s="89"/>
      <c r="L5" s="89"/>
      <c r="M5" s="89"/>
      <c r="N5" s="89"/>
      <c r="O5" s="89"/>
      <c r="P5" s="89"/>
      <c r="Q5" s="89"/>
    </row>
    <row r="6" spans="1:23" s="28" customFormat="1" ht="32.25" customHeight="1">
      <c r="A6" s="115" t="s">
        <v>2</v>
      </c>
      <c r="B6" s="123" t="s">
        <v>3</v>
      </c>
      <c r="C6" s="125" t="s">
        <v>35</v>
      </c>
      <c r="D6" s="115" t="s">
        <v>4</v>
      </c>
      <c r="E6" s="116" t="s">
        <v>5</v>
      </c>
      <c r="F6" s="104" t="s">
        <v>6</v>
      </c>
      <c r="G6" s="105"/>
      <c r="H6" s="105"/>
      <c r="I6" s="106"/>
      <c r="J6" s="107" t="s">
        <v>7</v>
      </c>
      <c r="K6" s="109" t="s">
        <v>37</v>
      </c>
      <c r="L6" s="114" t="s">
        <v>36</v>
      </c>
      <c r="M6" s="107" t="s">
        <v>9</v>
      </c>
      <c r="N6" s="110" t="s">
        <v>8</v>
      </c>
      <c r="O6" s="114" t="s">
        <v>36</v>
      </c>
      <c r="P6" s="128" t="s">
        <v>14</v>
      </c>
      <c r="Q6" s="115" t="s">
        <v>74</v>
      </c>
    </row>
    <row r="7" spans="1:23" s="28" customFormat="1" ht="32.25" customHeight="1" thickBot="1">
      <c r="A7" s="122"/>
      <c r="B7" s="124"/>
      <c r="C7" s="126"/>
      <c r="D7" s="122"/>
      <c r="E7" s="127"/>
      <c r="F7" s="33" t="s">
        <v>10</v>
      </c>
      <c r="G7" s="34" t="s">
        <v>11</v>
      </c>
      <c r="H7" s="35" t="s">
        <v>12</v>
      </c>
      <c r="I7" s="35" t="s">
        <v>13</v>
      </c>
      <c r="J7" s="108"/>
      <c r="K7" s="108"/>
      <c r="L7" s="111"/>
      <c r="M7" s="108"/>
      <c r="N7" s="111"/>
      <c r="O7" s="111"/>
      <c r="P7" s="116"/>
      <c r="Q7" s="116"/>
    </row>
    <row r="8" spans="1:23" s="28" customFormat="1" ht="25.5" customHeight="1">
      <c r="A8" s="90">
        <v>1</v>
      </c>
      <c r="B8" s="36" t="s">
        <v>224</v>
      </c>
      <c r="C8" s="36" t="s">
        <v>45</v>
      </c>
      <c r="D8" s="79" t="s">
        <v>60</v>
      </c>
      <c r="E8" s="80">
        <v>43154</v>
      </c>
      <c r="F8" s="36" t="s">
        <v>225</v>
      </c>
      <c r="G8" s="36" t="s">
        <v>65</v>
      </c>
      <c r="H8" s="36" t="s">
        <v>226</v>
      </c>
      <c r="I8" s="36">
        <v>4</v>
      </c>
      <c r="J8" s="36" t="s">
        <v>119</v>
      </c>
      <c r="K8" s="36" t="s">
        <v>119</v>
      </c>
      <c r="L8" s="36"/>
      <c r="M8" s="36" t="s">
        <v>227</v>
      </c>
      <c r="N8" s="36" t="s">
        <v>84</v>
      </c>
      <c r="O8" s="37"/>
      <c r="P8" s="38" t="s">
        <v>222</v>
      </c>
      <c r="Q8" s="91" t="s">
        <v>223</v>
      </c>
    </row>
    <row r="9" spans="1:23" s="28" customFormat="1" ht="25.5" customHeight="1">
      <c r="A9" s="92">
        <f t="shared" ref="A9:A39" si="0">A8+1</f>
        <v>2</v>
      </c>
      <c r="B9" s="39" t="s">
        <v>125</v>
      </c>
      <c r="C9" s="39" t="s">
        <v>45</v>
      </c>
      <c r="D9" s="81"/>
      <c r="E9" s="82">
        <v>43448</v>
      </c>
      <c r="F9" s="39">
        <v>277</v>
      </c>
      <c r="G9" s="39" t="s">
        <v>98</v>
      </c>
      <c r="H9" s="39" t="s">
        <v>66</v>
      </c>
      <c r="I9" s="39">
        <v>1</v>
      </c>
      <c r="J9" s="39" t="s">
        <v>127</v>
      </c>
      <c r="K9" s="39" t="s">
        <v>106</v>
      </c>
      <c r="L9" s="39"/>
      <c r="M9" s="39" t="s">
        <v>128</v>
      </c>
      <c r="N9" s="39" t="s">
        <v>84</v>
      </c>
      <c r="O9" s="40"/>
      <c r="P9" s="41" t="s">
        <v>121</v>
      </c>
      <c r="Q9" s="51" t="s">
        <v>122</v>
      </c>
    </row>
    <row r="10" spans="1:23" s="28" customFormat="1" ht="25.5" customHeight="1">
      <c r="A10" s="92">
        <f t="shared" si="0"/>
        <v>3</v>
      </c>
      <c r="B10" s="39" t="s">
        <v>126</v>
      </c>
      <c r="C10" s="39" t="s">
        <v>45</v>
      </c>
      <c r="D10" s="83" t="s">
        <v>60</v>
      </c>
      <c r="E10" s="82">
        <v>43378</v>
      </c>
      <c r="F10" s="39" t="s">
        <v>129</v>
      </c>
      <c r="G10" s="39" t="s">
        <v>130</v>
      </c>
      <c r="H10" s="39" t="s">
        <v>50</v>
      </c>
      <c r="I10" s="39">
        <v>1</v>
      </c>
      <c r="J10" s="39" t="s">
        <v>131</v>
      </c>
      <c r="K10" s="39" t="s">
        <v>84</v>
      </c>
      <c r="L10" s="39"/>
      <c r="M10" s="39" t="s">
        <v>132</v>
      </c>
      <c r="N10" s="39" t="s">
        <v>56</v>
      </c>
      <c r="O10" s="42"/>
      <c r="P10" s="41" t="s">
        <v>123</v>
      </c>
      <c r="Q10" s="51" t="s">
        <v>124</v>
      </c>
    </row>
    <row r="11" spans="1:23" s="28" customFormat="1" ht="25.5" customHeight="1">
      <c r="A11" s="92">
        <f t="shared" si="0"/>
        <v>4</v>
      </c>
      <c r="B11" s="93" t="s">
        <v>291</v>
      </c>
      <c r="C11" s="93" t="s">
        <v>68</v>
      </c>
      <c r="D11" s="94" t="s">
        <v>60</v>
      </c>
      <c r="E11" s="95">
        <v>43134</v>
      </c>
      <c r="F11" s="96" t="s">
        <v>292</v>
      </c>
      <c r="G11" s="93" t="s">
        <v>293</v>
      </c>
      <c r="H11" s="97">
        <v>1</v>
      </c>
      <c r="I11" s="97">
        <v>5</v>
      </c>
      <c r="J11" s="93" t="s">
        <v>294</v>
      </c>
      <c r="K11" s="93" t="s">
        <v>56</v>
      </c>
      <c r="L11" s="93"/>
      <c r="M11" s="93" t="s">
        <v>295</v>
      </c>
      <c r="N11" s="93" t="s">
        <v>56</v>
      </c>
      <c r="O11" s="98"/>
      <c r="P11" s="99" t="s">
        <v>296</v>
      </c>
      <c r="Q11" s="100" t="s">
        <v>297</v>
      </c>
    </row>
    <row r="12" spans="1:23" s="28" customFormat="1" ht="25.5" customHeight="1">
      <c r="A12" s="92">
        <f t="shared" si="0"/>
        <v>5</v>
      </c>
      <c r="B12" s="39" t="s">
        <v>190</v>
      </c>
      <c r="C12" s="39" t="s">
        <v>68</v>
      </c>
      <c r="D12" s="81"/>
      <c r="E12" s="82">
        <v>43167</v>
      </c>
      <c r="F12" s="39">
        <v>19</v>
      </c>
      <c r="G12" s="39" t="s">
        <v>191</v>
      </c>
      <c r="H12" s="39" t="s">
        <v>51</v>
      </c>
      <c r="I12" s="39">
        <v>1</v>
      </c>
      <c r="J12" s="39" t="s">
        <v>192</v>
      </c>
      <c r="K12" s="39" t="s">
        <v>59</v>
      </c>
      <c r="L12" s="39"/>
      <c r="M12" s="39" t="s">
        <v>193</v>
      </c>
      <c r="N12" s="39" t="s">
        <v>58</v>
      </c>
      <c r="O12" s="40"/>
      <c r="P12" s="41" t="s">
        <v>189</v>
      </c>
      <c r="Q12" s="51">
        <v>79218007044</v>
      </c>
    </row>
    <row r="13" spans="1:23" s="46" customFormat="1" ht="25.5" customHeight="1">
      <c r="A13" s="92">
        <f t="shared" si="0"/>
        <v>6</v>
      </c>
      <c r="B13" s="39" t="s">
        <v>168</v>
      </c>
      <c r="C13" s="39" t="s">
        <v>68</v>
      </c>
      <c r="D13" s="81" t="s">
        <v>60</v>
      </c>
      <c r="E13" s="82">
        <v>43230</v>
      </c>
      <c r="F13" s="39">
        <v>408</v>
      </c>
      <c r="G13" s="39" t="s">
        <v>111</v>
      </c>
      <c r="H13" s="39">
        <v>12</v>
      </c>
      <c r="I13" s="39">
        <v>4</v>
      </c>
      <c r="J13" s="39" t="s">
        <v>169</v>
      </c>
      <c r="K13" s="39" t="s">
        <v>54</v>
      </c>
      <c r="L13" s="39"/>
      <c r="M13" s="39" t="s">
        <v>170</v>
      </c>
      <c r="N13" s="39" t="s">
        <v>171</v>
      </c>
      <c r="O13" s="42"/>
      <c r="P13" s="41" t="s">
        <v>166</v>
      </c>
      <c r="Q13" s="51" t="s">
        <v>167</v>
      </c>
      <c r="R13" s="43"/>
      <c r="S13" s="43"/>
      <c r="T13" s="43"/>
      <c r="U13" s="44"/>
      <c r="V13" s="44"/>
      <c r="W13" s="45"/>
    </row>
    <row r="14" spans="1:23" s="46" customFormat="1" ht="25.5" customHeight="1">
      <c r="A14" s="92">
        <f t="shared" si="0"/>
        <v>7</v>
      </c>
      <c r="B14" s="39" t="s">
        <v>232</v>
      </c>
      <c r="C14" s="39" t="s">
        <v>233</v>
      </c>
      <c r="D14" s="81"/>
      <c r="E14" s="82">
        <v>43397</v>
      </c>
      <c r="F14" s="39" t="s">
        <v>235</v>
      </c>
      <c r="G14" s="39" t="s">
        <v>236</v>
      </c>
      <c r="H14" s="39" t="s">
        <v>120</v>
      </c>
      <c r="I14" s="39">
        <v>8</v>
      </c>
      <c r="J14" s="39" t="s">
        <v>237</v>
      </c>
      <c r="K14" s="39" t="s">
        <v>54</v>
      </c>
      <c r="L14" s="39"/>
      <c r="M14" s="39" t="s">
        <v>238</v>
      </c>
      <c r="N14" s="39" t="s">
        <v>108</v>
      </c>
      <c r="O14" s="40"/>
      <c r="P14" s="47" t="s">
        <v>228</v>
      </c>
      <c r="Q14" s="51" t="s">
        <v>229</v>
      </c>
      <c r="R14" s="43"/>
      <c r="S14" s="43"/>
      <c r="T14" s="43"/>
      <c r="U14" s="44"/>
      <c r="V14" s="44"/>
      <c r="W14" s="45"/>
    </row>
    <row r="15" spans="1:23" s="46" customFormat="1" ht="25.5" customHeight="1">
      <c r="A15" s="92">
        <f t="shared" si="0"/>
        <v>8</v>
      </c>
      <c r="B15" s="39" t="s">
        <v>77</v>
      </c>
      <c r="C15" s="39" t="s">
        <v>116</v>
      </c>
      <c r="D15" s="81"/>
      <c r="E15" s="82">
        <v>43164</v>
      </c>
      <c r="F15" s="39" t="s">
        <v>82</v>
      </c>
      <c r="G15" s="39" t="s">
        <v>81</v>
      </c>
      <c r="H15" s="39" t="s">
        <v>80</v>
      </c>
      <c r="I15" s="39">
        <v>1</v>
      </c>
      <c r="J15" s="39" t="s">
        <v>79</v>
      </c>
      <c r="K15" s="39" t="s">
        <v>113</v>
      </c>
      <c r="L15" s="39"/>
      <c r="M15" s="39" t="s">
        <v>78</v>
      </c>
      <c r="N15" s="39" t="s">
        <v>58</v>
      </c>
      <c r="O15" s="42"/>
      <c r="P15" s="48" t="s">
        <v>133</v>
      </c>
      <c r="Q15" s="51" t="s">
        <v>134</v>
      </c>
      <c r="R15" s="43"/>
      <c r="S15" s="43"/>
      <c r="T15" s="43"/>
      <c r="U15" s="44"/>
      <c r="V15" s="44"/>
      <c r="W15" s="45"/>
    </row>
    <row r="16" spans="1:23" s="46" customFormat="1" ht="25.5" customHeight="1">
      <c r="A16" s="92">
        <f t="shared" si="0"/>
        <v>9</v>
      </c>
      <c r="B16" s="39" t="s">
        <v>137</v>
      </c>
      <c r="C16" s="39" t="s">
        <v>116</v>
      </c>
      <c r="D16" s="83"/>
      <c r="E16" s="82">
        <v>43119</v>
      </c>
      <c r="F16" s="39" t="s">
        <v>138</v>
      </c>
      <c r="G16" s="39" t="s">
        <v>112</v>
      </c>
      <c r="H16" s="39" t="s">
        <v>51</v>
      </c>
      <c r="I16" s="39">
        <v>1</v>
      </c>
      <c r="J16" s="39" t="s">
        <v>139</v>
      </c>
      <c r="K16" s="39" t="s">
        <v>140</v>
      </c>
      <c r="L16" s="39"/>
      <c r="M16" s="39" t="s">
        <v>141</v>
      </c>
      <c r="N16" s="39" t="s">
        <v>70</v>
      </c>
      <c r="O16" s="42"/>
      <c r="P16" s="39" t="s">
        <v>135</v>
      </c>
      <c r="Q16" s="51" t="s">
        <v>136</v>
      </c>
      <c r="R16" s="43"/>
      <c r="S16" s="43"/>
      <c r="T16" s="43"/>
      <c r="U16" s="44"/>
      <c r="V16" s="44"/>
      <c r="W16" s="45"/>
    </row>
    <row r="17" spans="1:24" s="46" customFormat="1" ht="25.5" customHeight="1">
      <c r="A17" s="92">
        <f t="shared" si="0"/>
        <v>10</v>
      </c>
      <c r="B17" s="93" t="s">
        <v>298</v>
      </c>
      <c r="C17" s="93" t="s">
        <v>299</v>
      </c>
      <c r="D17" s="94"/>
      <c r="E17" s="95">
        <v>43463</v>
      </c>
      <c r="F17" s="101" t="s">
        <v>300</v>
      </c>
      <c r="G17" s="93" t="s">
        <v>301</v>
      </c>
      <c r="H17" s="97" t="s">
        <v>50</v>
      </c>
      <c r="I17" s="97">
        <v>1</v>
      </c>
      <c r="J17" s="93" t="s">
        <v>302</v>
      </c>
      <c r="K17" s="93" t="s">
        <v>56</v>
      </c>
      <c r="L17" s="93"/>
      <c r="M17" s="93" t="s">
        <v>303</v>
      </c>
      <c r="N17" s="93" t="s">
        <v>56</v>
      </c>
      <c r="O17" s="102"/>
      <c r="P17" s="99" t="s">
        <v>304</v>
      </c>
      <c r="Q17" s="100" t="s">
        <v>305</v>
      </c>
      <c r="R17" s="43"/>
      <c r="S17" s="43"/>
      <c r="T17" s="43"/>
      <c r="U17" s="44"/>
      <c r="V17" s="44"/>
      <c r="W17" s="45"/>
    </row>
    <row r="18" spans="1:24" s="46" customFormat="1" ht="25.5" customHeight="1">
      <c r="A18" s="92">
        <f t="shared" si="0"/>
        <v>11</v>
      </c>
      <c r="B18" s="39" t="s">
        <v>234</v>
      </c>
      <c r="C18" s="39" t="s">
        <v>61</v>
      </c>
      <c r="D18" s="81" t="s">
        <v>60</v>
      </c>
      <c r="E18" s="82">
        <v>43391</v>
      </c>
      <c r="F18" s="39" t="s">
        <v>239</v>
      </c>
      <c r="G18" s="39" t="s">
        <v>47</v>
      </c>
      <c r="H18" s="39" t="s">
        <v>51</v>
      </c>
      <c r="I18" s="39">
        <v>1</v>
      </c>
      <c r="J18" s="39" t="s">
        <v>240</v>
      </c>
      <c r="K18" s="39" t="s">
        <v>55</v>
      </c>
      <c r="L18" s="39"/>
      <c r="M18" s="39" t="s">
        <v>241</v>
      </c>
      <c r="N18" s="39" t="s">
        <v>55</v>
      </c>
      <c r="O18" s="40"/>
      <c r="P18" s="39" t="s">
        <v>230</v>
      </c>
      <c r="Q18" s="51" t="s">
        <v>231</v>
      </c>
      <c r="R18" s="43"/>
      <c r="S18" s="43"/>
      <c r="T18" s="43"/>
      <c r="U18" s="44"/>
      <c r="V18" s="44"/>
      <c r="W18" s="45"/>
    </row>
    <row r="19" spans="1:24" s="46" customFormat="1" ht="25.5" customHeight="1">
      <c r="A19" s="92">
        <f t="shared" si="0"/>
        <v>12</v>
      </c>
      <c r="B19" s="39" t="s">
        <v>175</v>
      </c>
      <c r="C19" s="39" t="s">
        <v>85</v>
      </c>
      <c r="D19" s="81"/>
      <c r="E19" s="82">
        <v>43232</v>
      </c>
      <c r="F19" s="39" t="s">
        <v>179</v>
      </c>
      <c r="G19" s="39" t="s">
        <v>46</v>
      </c>
      <c r="H19" s="39" t="s">
        <v>50</v>
      </c>
      <c r="I19" s="39">
        <v>1</v>
      </c>
      <c r="J19" s="39" t="s">
        <v>180</v>
      </c>
      <c r="K19" s="39" t="s">
        <v>57</v>
      </c>
      <c r="L19" s="39"/>
      <c r="M19" s="39" t="s">
        <v>181</v>
      </c>
      <c r="N19" s="39" t="s">
        <v>182</v>
      </c>
      <c r="O19" s="40"/>
      <c r="P19" s="49" t="s">
        <v>173</v>
      </c>
      <c r="Q19" s="51">
        <v>79218013725</v>
      </c>
      <c r="R19" s="43"/>
      <c r="S19" s="43"/>
      <c r="T19" s="43"/>
      <c r="U19" s="44"/>
      <c r="V19" s="44"/>
      <c r="W19" s="45"/>
    </row>
    <row r="20" spans="1:24" s="46" customFormat="1" ht="25.5" customHeight="1">
      <c r="A20" s="92">
        <f t="shared" si="0"/>
        <v>13</v>
      </c>
      <c r="B20" s="39" t="s">
        <v>252</v>
      </c>
      <c r="C20" s="39" t="s">
        <v>253</v>
      </c>
      <c r="D20" s="81"/>
      <c r="E20" s="82">
        <v>43243</v>
      </c>
      <c r="F20" s="39" t="s">
        <v>261</v>
      </c>
      <c r="G20" s="39" t="s">
        <v>262</v>
      </c>
      <c r="H20" s="39">
        <v>9</v>
      </c>
      <c r="I20" s="39">
        <v>11</v>
      </c>
      <c r="J20" s="39" t="s">
        <v>263</v>
      </c>
      <c r="K20" s="39" t="s">
        <v>56</v>
      </c>
      <c r="L20" s="39"/>
      <c r="M20" s="39" t="s">
        <v>264</v>
      </c>
      <c r="N20" s="39" t="s">
        <v>89</v>
      </c>
      <c r="O20" s="40"/>
      <c r="P20" s="50" t="s">
        <v>246</v>
      </c>
      <c r="Q20" s="51" t="s">
        <v>247</v>
      </c>
      <c r="R20" s="43"/>
      <c r="S20" s="43"/>
      <c r="T20" s="43"/>
      <c r="U20" s="44"/>
      <c r="V20" s="44"/>
      <c r="W20" s="45"/>
    </row>
    <row r="21" spans="1:24" s="46" customFormat="1" ht="25.5" customHeight="1">
      <c r="A21" s="92">
        <f t="shared" si="0"/>
        <v>14</v>
      </c>
      <c r="B21" s="39" t="s">
        <v>144</v>
      </c>
      <c r="C21" s="39" t="s">
        <v>75</v>
      </c>
      <c r="D21" s="81"/>
      <c r="E21" s="82">
        <v>43342</v>
      </c>
      <c r="F21" s="39" t="s">
        <v>145</v>
      </c>
      <c r="G21" s="39" t="s">
        <v>99</v>
      </c>
      <c r="H21" s="39" t="s">
        <v>66</v>
      </c>
      <c r="I21" s="39">
        <v>1</v>
      </c>
      <c r="J21" s="39" t="s">
        <v>146</v>
      </c>
      <c r="K21" s="39" t="s">
        <v>56</v>
      </c>
      <c r="L21" s="39"/>
      <c r="M21" s="39" t="s">
        <v>147</v>
      </c>
      <c r="N21" s="39" t="s">
        <v>56</v>
      </c>
      <c r="O21" s="40"/>
      <c r="P21" s="49" t="s">
        <v>142</v>
      </c>
      <c r="Q21" s="51" t="s">
        <v>143</v>
      </c>
      <c r="R21" s="43"/>
      <c r="S21" s="43"/>
      <c r="T21" s="43"/>
      <c r="U21" s="44"/>
      <c r="V21" s="44"/>
      <c r="W21" s="45"/>
    </row>
    <row r="22" spans="1:24" s="46" customFormat="1" ht="25.5" customHeight="1">
      <c r="A22" s="92">
        <f t="shared" si="0"/>
        <v>15</v>
      </c>
      <c r="B22" s="39" t="s">
        <v>174</v>
      </c>
      <c r="C22" s="39" t="s">
        <v>75</v>
      </c>
      <c r="D22" s="81" t="s">
        <v>60</v>
      </c>
      <c r="E22" s="82">
        <v>43457</v>
      </c>
      <c r="F22" s="39" t="s">
        <v>176</v>
      </c>
      <c r="G22" s="39" t="s">
        <v>48</v>
      </c>
      <c r="H22" s="39" t="s">
        <v>51</v>
      </c>
      <c r="I22" s="39">
        <v>1</v>
      </c>
      <c r="J22" s="39" t="s">
        <v>177</v>
      </c>
      <c r="K22" s="39" t="s">
        <v>53</v>
      </c>
      <c r="L22" s="39"/>
      <c r="M22" s="39" t="s">
        <v>178</v>
      </c>
      <c r="N22" s="39" t="s">
        <v>53</v>
      </c>
      <c r="O22" s="40"/>
      <c r="P22" s="39" t="s">
        <v>172</v>
      </c>
      <c r="Q22" s="51">
        <v>79318040414</v>
      </c>
      <c r="R22" s="43"/>
      <c r="S22" s="43"/>
      <c r="T22" s="43"/>
      <c r="U22" s="44"/>
      <c r="V22" s="44"/>
      <c r="W22" s="45"/>
    </row>
    <row r="23" spans="1:24" s="46" customFormat="1" ht="25.5" customHeight="1">
      <c r="A23" s="92">
        <f t="shared" si="0"/>
        <v>16</v>
      </c>
      <c r="B23" s="39" t="s">
        <v>250</v>
      </c>
      <c r="C23" s="39" t="s">
        <v>251</v>
      </c>
      <c r="D23" s="81"/>
      <c r="E23" s="82" t="s">
        <v>255</v>
      </c>
      <c r="F23" s="39" t="s">
        <v>256</v>
      </c>
      <c r="G23" s="48" t="s">
        <v>257</v>
      </c>
      <c r="H23" s="39" t="s">
        <v>51</v>
      </c>
      <c r="I23" s="39" t="s">
        <v>71</v>
      </c>
      <c r="J23" s="39" t="s">
        <v>258</v>
      </c>
      <c r="K23" s="39" t="s">
        <v>84</v>
      </c>
      <c r="L23" s="39"/>
      <c r="M23" s="39" t="s">
        <v>259</v>
      </c>
      <c r="N23" s="39" t="s">
        <v>84</v>
      </c>
      <c r="O23" s="40"/>
      <c r="P23" s="52" t="s">
        <v>242</v>
      </c>
      <c r="Q23" s="51" t="s">
        <v>243</v>
      </c>
      <c r="R23" s="43"/>
      <c r="S23" s="43"/>
      <c r="T23" s="43"/>
      <c r="U23" s="44"/>
      <c r="V23" s="44"/>
      <c r="W23" s="45"/>
    </row>
    <row r="24" spans="1:24" s="46" customFormat="1" ht="25.5" customHeight="1">
      <c r="A24" s="92">
        <f t="shared" si="0"/>
        <v>17</v>
      </c>
      <c r="B24" s="39" t="s">
        <v>102</v>
      </c>
      <c r="C24" s="39" t="s">
        <v>73</v>
      </c>
      <c r="D24" s="81"/>
      <c r="E24" s="82">
        <v>43141</v>
      </c>
      <c r="F24" s="39" t="s">
        <v>103</v>
      </c>
      <c r="G24" s="39" t="s">
        <v>49</v>
      </c>
      <c r="H24" s="39" t="s">
        <v>66</v>
      </c>
      <c r="I24" s="39">
        <v>1</v>
      </c>
      <c r="J24" s="39" t="s">
        <v>104</v>
      </c>
      <c r="K24" s="39" t="s">
        <v>260</v>
      </c>
      <c r="L24" s="39"/>
      <c r="M24" s="39" t="s">
        <v>105</v>
      </c>
      <c r="N24" s="39" t="s">
        <v>56</v>
      </c>
      <c r="O24" s="40"/>
      <c r="P24" s="41" t="s">
        <v>244</v>
      </c>
      <c r="Q24" s="51" t="s">
        <v>245</v>
      </c>
      <c r="R24" s="43"/>
      <c r="S24" s="43"/>
      <c r="T24" s="43"/>
      <c r="U24" s="44"/>
      <c r="V24" s="44"/>
      <c r="W24" s="45"/>
    </row>
    <row r="25" spans="1:24" s="46" customFormat="1" ht="25.5" customHeight="1">
      <c r="A25" s="92">
        <f t="shared" si="0"/>
        <v>18</v>
      </c>
      <c r="B25" s="39" t="s">
        <v>198</v>
      </c>
      <c r="C25" s="39" t="s">
        <v>109</v>
      </c>
      <c r="D25" s="81"/>
      <c r="E25" s="82">
        <v>43299</v>
      </c>
      <c r="F25" s="39" t="s">
        <v>201</v>
      </c>
      <c r="G25" s="39" t="s">
        <v>202</v>
      </c>
      <c r="H25" s="39" t="s">
        <v>51</v>
      </c>
      <c r="I25" s="39">
        <v>1</v>
      </c>
      <c r="J25" s="39" t="s">
        <v>203</v>
      </c>
      <c r="K25" s="39" t="s">
        <v>204</v>
      </c>
      <c r="L25" s="39"/>
      <c r="M25" s="39" t="s">
        <v>205</v>
      </c>
      <c r="N25" s="39" t="s">
        <v>114</v>
      </c>
      <c r="O25" s="40"/>
      <c r="P25" s="39" t="s">
        <v>194</v>
      </c>
      <c r="Q25" s="51" t="s">
        <v>195</v>
      </c>
      <c r="R25" s="43"/>
      <c r="S25" s="43"/>
      <c r="T25" s="43"/>
      <c r="U25" s="44"/>
      <c r="V25" s="44"/>
      <c r="W25" s="45"/>
    </row>
    <row r="26" spans="1:24" s="46" customFormat="1" ht="25.5" customHeight="1">
      <c r="A26" s="92">
        <f t="shared" si="0"/>
        <v>19</v>
      </c>
      <c r="B26" s="129" t="s">
        <v>311</v>
      </c>
      <c r="C26" s="129" t="s">
        <v>86</v>
      </c>
      <c r="D26" s="81"/>
      <c r="E26" s="82">
        <v>43464</v>
      </c>
      <c r="F26" s="39">
        <v>136</v>
      </c>
      <c r="G26" s="129" t="s">
        <v>87</v>
      </c>
      <c r="H26" s="130" t="s">
        <v>66</v>
      </c>
      <c r="I26" s="130">
        <v>1</v>
      </c>
      <c r="J26" s="129" t="s">
        <v>310</v>
      </c>
      <c r="K26" s="129" t="s">
        <v>55</v>
      </c>
      <c r="L26" s="129"/>
      <c r="M26" s="129" t="s">
        <v>309</v>
      </c>
      <c r="N26" s="129" t="s">
        <v>308</v>
      </c>
      <c r="O26" s="40"/>
      <c r="P26" s="130" t="s">
        <v>307</v>
      </c>
      <c r="Q26" s="131" t="s">
        <v>306</v>
      </c>
      <c r="R26" s="43"/>
      <c r="S26" s="43"/>
      <c r="T26" s="43"/>
      <c r="U26" s="44"/>
      <c r="V26" s="44"/>
      <c r="W26" s="45"/>
    </row>
    <row r="27" spans="1:24" s="46" customFormat="1" ht="25.5" customHeight="1">
      <c r="A27" s="92">
        <f t="shared" si="0"/>
        <v>20</v>
      </c>
      <c r="B27" s="39" t="s">
        <v>161</v>
      </c>
      <c r="C27" s="39" t="s">
        <v>92</v>
      </c>
      <c r="D27" s="83"/>
      <c r="E27" s="82">
        <v>43175</v>
      </c>
      <c r="F27" s="39">
        <v>28</v>
      </c>
      <c r="G27" s="39" t="s">
        <v>162</v>
      </c>
      <c r="H27" s="39" t="s">
        <v>163</v>
      </c>
      <c r="I27" s="39" t="s">
        <v>51</v>
      </c>
      <c r="J27" s="39" t="s">
        <v>164</v>
      </c>
      <c r="K27" s="39" t="s">
        <v>110</v>
      </c>
      <c r="L27" s="39"/>
      <c r="M27" s="39" t="s">
        <v>165</v>
      </c>
      <c r="N27" s="39" t="s">
        <v>59</v>
      </c>
      <c r="O27" s="53"/>
      <c r="P27" s="49" t="s">
        <v>159</v>
      </c>
      <c r="Q27" s="51" t="s">
        <v>160</v>
      </c>
      <c r="R27" s="43"/>
      <c r="S27" s="43"/>
      <c r="T27" s="43"/>
      <c r="U27" s="44"/>
      <c r="V27" s="44"/>
      <c r="W27" s="45"/>
    </row>
    <row r="28" spans="1:24" s="43" customFormat="1" ht="25.5" customHeight="1">
      <c r="A28" s="92">
        <f t="shared" si="0"/>
        <v>21</v>
      </c>
      <c r="B28" s="39" t="s">
        <v>280</v>
      </c>
      <c r="C28" s="39" t="s">
        <v>83</v>
      </c>
      <c r="D28" s="81" t="s">
        <v>60</v>
      </c>
      <c r="E28" s="82">
        <v>43128</v>
      </c>
      <c r="F28" s="39">
        <v>173</v>
      </c>
      <c r="G28" s="39" t="s">
        <v>87</v>
      </c>
      <c r="H28" s="39" t="s">
        <v>66</v>
      </c>
      <c r="I28" s="39">
        <v>1</v>
      </c>
      <c r="J28" s="39" t="s">
        <v>281</v>
      </c>
      <c r="K28" s="39" t="s">
        <v>55</v>
      </c>
      <c r="L28" s="39"/>
      <c r="M28" s="39" t="s">
        <v>282</v>
      </c>
      <c r="N28" s="39" t="s">
        <v>55</v>
      </c>
      <c r="O28" s="40"/>
      <c r="P28" s="41" t="s">
        <v>278</v>
      </c>
      <c r="Q28" s="51" t="s">
        <v>279</v>
      </c>
      <c r="U28" s="44"/>
      <c r="V28" s="44"/>
      <c r="W28" s="45"/>
      <c r="X28" s="46"/>
    </row>
    <row r="29" spans="1:24" s="54" customFormat="1" ht="25.5" customHeight="1">
      <c r="A29" s="92">
        <f t="shared" si="0"/>
        <v>22</v>
      </c>
      <c r="B29" s="39" t="s">
        <v>280</v>
      </c>
      <c r="C29" s="39" t="s">
        <v>107</v>
      </c>
      <c r="D29" s="81" t="s">
        <v>60</v>
      </c>
      <c r="E29" s="82">
        <v>43128</v>
      </c>
      <c r="F29" s="39">
        <v>173</v>
      </c>
      <c r="G29" s="39" t="s">
        <v>87</v>
      </c>
      <c r="H29" s="39" t="s">
        <v>66</v>
      </c>
      <c r="I29" s="39">
        <v>1</v>
      </c>
      <c r="J29" s="39" t="s">
        <v>281</v>
      </c>
      <c r="K29" s="39" t="s">
        <v>55</v>
      </c>
      <c r="L29" s="39"/>
      <c r="M29" s="39" t="s">
        <v>282</v>
      </c>
      <c r="N29" s="39" t="s">
        <v>55</v>
      </c>
      <c r="O29" s="40"/>
      <c r="P29" s="41" t="s">
        <v>278</v>
      </c>
      <c r="Q29" s="51" t="s">
        <v>283</v>
      </c>
      <c r="R29" s="43"/>
      <c r="S29" s="43"/>
      <c r="T29" s="43"/>
      <c r="U29" s="44"/>
      <c r="V29" s="44"/>
      <c r="W29" s="45"/>
      <c r="X29" s="46"/>
    </row>
    <row r="30" spans="1:24" s="54" customFormat="1" ht="25.5" customHeight="1">
      <c r="A30" s="92">
        <f t="shared" si="0"/>
        <v>23</v>
      </c>
      <c r="B30" s="39" t="s">
        <v>184</v>
      </c>
      <c r="C30" s="39" t="s">
        <v>83</v>
      </c>
      <c r="D30" s="81" t="s">
        <v>60</v>
      </c>
      <c r="E30" s="82">
        <v>43281</v>
      </c>
      <c r="F30" s="39" t="s">
        <v>185</v>
      </c>
      <c r="G30" s="39" t="s">
        <v>186</v>
      </c>
      <c r="H30" s="39" t="s">
        <v>80</v>
      </c>
      <c r="I30" s="39">
        <v>1</v>
      </c>
      <c r="J30" s="39" t="s">
        <v>187</v>
      </c>
      <c r="K30" s="39" t="s">
        <v>113</v>
      </c>
      <c r="L30" s="39"/>
      <c r="M30" s="39" t="s">
        <v>188</v>
      </c>
      <c r="N30" s="39" t="s">
        <v>58</v>
      </c>
      <c r="O30" s="40"/>
      <c r="P30" s="41" t="s">
        <v>183</v>
      </c>
      <c r="Q30" s="51">
        <v>79318017917</v>
      </c>
      <c r="R30" s="43"/>
      <c r="S30" s="43"/>
      <c r="T30" s="43"/>
      <c r="U30" s="44"/>
      <c r="V30" s="44"/>
      <c r="W30" s="45"/>
      <c r="X30" s="46"/>
    </row>
    <row r="31" spans="1:24" s="54" customFormat="1" ht="25.5" customHeight="1">
      <c r="A31" s="92">
        <f t="shared" si="0"/>
        <v>24</v>
      </c>
      <c r="B31" s="39" t="s">
        <v>152</v>
      </c>
      <c r="C31" s="39" t="s">
        <v>44</v>
      </c>
      <c r="D31" s="81" t="s">
        <v>60</v>
      </c>
      <c r="E31" s="82">
        <v>43221</v>
      </c>
      <c r="F31" s="39">
        <v>41</v>
      </c>
      <c r="G31" s="39" t="s">
        <v>46</v>
      </c>
      <c r="H31" s="39" t="s">
        <v>51</v>
      </c>
      <c r="I31" s="39">
        <v>1</v>
      </c>
      <c r="J31" s="39" t="s">
        <v>154</v>
      </c>
      <c r="K31" s="39" t="s">
        <v>55</v>
      </c>
      <c r="L31" s="39"/>
      <c r="M31" s="39" t="s">
        <v>155</v>
      </c>
      <c r="N31" s="39" t="s">
        <v>58</v>
      </c>
      <c r="O31" s="48"/>
      <c r="P31" s="41" t="s">
        <v>148</v>
      </c>
      <c r="Q31" s="51" t="s">
        <v>149</v>
      </c>
      <c r="R31" s="43"/>
      <c r="S31" s="43"/>
      <c r="T31" s="43"/>
      <c r="U31" s="44"/>
      <c r="V31" s="44"/>
      <c r="W31" s="45"/>
      <c r="X31" s="46"/>
    </row>
    <row r="32" spans="1:24" s="54" customFormat="1" ht="25.5" customHeight="1">
      <c r="A32" s="92">
        <f t="shared" si="0"/>
        <v>25</v>
      </c>
      <c r="B32" s="39" t="s">
        <v>153</v>
      </c>
      <c r="C32" s="39" t="s">
        <v>44</v>
      </c>
      <c r="D32" s="81" t="s">
        <v>60</v>
      </c>
      <c r="E32" s="82">
        <v>43418</v>
      </c>
      <c r="F32" s="39" t="s">
        <v>156</v>
      </c>
      <c r="G32" s="39" t="s">
        <v>72</v>
      </c>
      <c r="H32" s="39" t="s">
        <v>66</v>
      </c>
      <c r="I32" s="39">
        <v>1</v>
      </c>
      <c r="J32" s="39" t="s">
        <v>157</v>
      </c>
      <c r="K32" s="39" t="s">
        <v>56</v>
      </c>
      <c r="L32" s="39"/>
      <c r="M32" s="39" t="s">
        <v>158</v>
      </c>
      <c r="N32" s="39" t="s">
        <v>84</v>
      </c>
      <c r="O32" s="40"/>
      <c r="P32" s="41" t="s">
        <v>150</v>
      </c>
      <c r="Q32" s="51" t="s">
        <v>151</v>
      </c>
      <c r="R32" s="43"/>
      <c r="S32" s="43"/>
      <c r="T32" s="43"/>
      <c r="U32" s="44"/>
      <c r="V32" s="44"/>
      <c r="W32" s="45"/>
      <c r="X32" s="46"/>
    </row>
    <row r="33" spans="1:24" s="54" customFormat="1" ht="25.5" customHeight="1">
      <c r="A33" s="92">
        <f t="shared" si="0"/>
        <v>26</v>
      </c>
      <c r="B33" s="39" t="s">
        <v>254</v>
      </c>
      <c r="C33" s="39" t="s">
        <v>63</v>
      </c>
      <c r="D33" s="81"/>
      <c r="E33" s="82">
        <v>43225</v>
      </c>
      <c r="F33" s="39" t="s">
        <v>265</v>
      </c>
      <c r="G33" s="39" t="s">
        <v>69</v>
      </c>
      <c r="H33" s="39">
        <v>1</v>
      </c>
      <c r="I33" s="39">
        <v>5</v>
      </c>
      <c r="J33" s="39" t="s">
        <v>90</v>
      </c>
      <c r="K33" s="39" t="s">
        <v>266</v>
      </c>
      <c r="L33" s="39"/>
      <c r="M33" s="39" t="s">
        <v>91</v>
      </c>
      <c r="N33" s="48" t="s">
        <v>267</v>
      </c>
      <c r="O33" s="40"/>
      <c r="P33" s="41" t="s">
        <v>248</v>
      </c>
      <c r="Q33" s="51" t="s">
        <v>249</v>
      </c>
      <c r="R33" s="43"/>
      <c r="S33" s="43"/>
      <c r="T33" s="43"/>
      <c r="U33" s="44"/>
      <c r="V33" s="44"/>
      <c r="W33" s="45"/>
      <c r="X33" s="46"/>
    </row>
    <row r="34" spans="1:24" s="54" customFormat="1" ht="25.5" customHeight="1">
      <c r="A34" s="92">
        <f t="shared" si="0"/>
        <v>27</v>
      </c>
      <c r="B34" s="39" t="s">
        <v>199</v>
      </c>
      <c r="C34" s="39" t="s">
        <v>97</v>
      </c>
      <c r="D34" s="81" t="s">
        <v>60</v>
      </c>
      <c r="E34" s="82" t="s">
        <v>200</v>
      </c>
      <c r="F34" s="39" t="s">
        <v>206</v>
      </c>
      <c r="G34" s="39" t="s">
        <v>46</v>
      </c>
      <c r="H34" s="39" t="s">
        <v>51</v>
      </c>
      <c r="I34" s="39">
        <v>1</v>
      </c>
      <c r="J34" s="39" t="s">
        <v>207</v>
      </c>
      <c r="K34" s="39" t="s">
        <v>140</v>
      </c>
      <c r="L34" s="39"/>
      <c r="M34" s="39" t="s">
        <v>208</v>
      </c>
      <c r="N34" s="39" t="s">
        <v>54</v>
      </c>
      <c r="O34" s="40"/>
      <c r="P34" s="39" t="s">
        <v>196</v>
      </c>
      <c r="Q34" s="51" t="s">
        <v>197</v>
      </c>
      <c r="R34" s="43"/>
      <c r="S34" s="43"/>
      <c r="T34" s="43"/>
      <c r="U34" s="44"/>
      <c r="V34" s="44"/>
      <c r="W34" s="45"/>
      <c r="X34" s="46"/>
    </row>
    <row r="35" spans="1:24" s="54" customFormat="1" ht="25.5" customHeight="1">
      <c r="A35" s="92">
        <f t="shared" si="0"/>
        <v>28</v>
      </c>
      <c r="B35" s="39" t="s">
        <v>286</v>
      </c>
      <c r="C35" s="39" t="s">
        <v>287</v>
      </c>
      <c r="D35" s="81"/>
      <c r="E35" s="82">
        <v>43431</v>
      </c>
      <c r="F35" s="48" t="s">
        <v>288</v>
      </c>
      <c r="G35" s="39" t="s">
        <v>64</v>
      </c>
      <c r="H35" s="39" t="s">
        <v>67</v>
      </c>
      <c r="I35" s="39">
        <v>1</v>
      </c>
      <c r="J35" s="39" t="s">
        <v>289</v>
      </c>
      <c r="K35" s="39" t="s">
        <v>53</v>
      </c>
      <c r="L35" s="39"/>
      <c r="M35" s="39" t="s">
        <v>290</v>
      </c>
      <c r="N35" s="39" t="s">
        <v>56</v>
      </c>
      <c r="O35" s="40"/>
      <c r="P35" s="49" t="s">
        <v>284</v>
      </c>
      <c r="Q35" s="51" t="s">
        <v>285</v>
      </c>
      <c r="R35" s="43"/>
      <c r="S35" s="43"/>
      <c r="T35" s="43"/>
      <c r="U35" s="44"/>
      <c r="V35" s="44"/>
      <c r="W35" s="45"/>
      <c r="X35" s="46"/>
    </row>
    <row r="36" spans="1:24" s="56" customFormat="1" ht="25.5" customHeight="1">
      <c r="A36" s="92">
        <f t="shared" si="0"/>
        <v>29</v>
      </c>
      <c r="B36" s="39" t="s">
        <v>273</v>
      </c>
      <c r="C36" s="39" t="s">
        <v>62</v>
      </c>
      <c r="D36" s="81" t="s">
        <v>60</v>
      </c>
      <c r="E36" s="82">
        <v>43152</v>
      </c>
      <c r="F36" s="39" t="s">
        <v>117</v>
      </c>
      <c r="G36" s="39" t="s">
        <v>276</v>
      </c>
      <c r="H36" s="39" t="s">
        <v>51</v>
      </c>
      <c r="I36" s="39">
        <v>1</v>
      </c>
      <c r="J36" s="39" t="s">
        <v>277</v>
      </c>
      <c r="K36" s="39" t="s">
        <v>88</v>
      </c>
      <c r="L36" s="39"/>
      <c r="M36" s="39" t="s">
        <v>118</v>
      </c>
      <c r="N36" s="39" t="s">
        <v>88</v>
      </c>
      <c r="O36" s="40"/>
      <c r="P36" s="39" t="s">
        <v>115</v>
      </c>
      <c r="Q36" s="51" t="s">
        <v>270</v>
      </c>
      <c r="R36" s="55"/>
      <c r="S36" s="55"/>
      <c r="T36" s="55"/>
      <c r="W36" s="45"/>
      <c r="X36" s="45"/>
    </row>
    <row r="37" spans="1:24" s="46" customFormat="1" ht="25.5" customHeight="1">
      <c r="A37" s="92">
        <f t="shared" si="0"/>
        <v>30</v>
      </c>
      <c r="B37" s="39" t="s">
        <v>215</v>
      </c>
      <c r="C37" s="39" t="s">
        <v>216</v>
      </c>
      <c r="D37" s="81"/>
      <c r="E37" s="82">
        <v>43383</v>
      </c>
      <c r="F37" s="39" t="s">
        <v>218</v>
      </c>
      <c r="G37" s="39" t="s">
        <v>64</v>
      </c>
      <c r="H37" s="39" t="s">
        <v>52</v>
      </c>
      <c r="I37" s="39">
        <v>1</v>
      </c>
      <c r="J37" s="39" t="s">
        <v>219</v>
      </c>
      <c r="K37" s="39" t="s">
        <v>76</v>
      </c>
      <c r="L37" s="39"/>
      <c r="M37" s="39" t="s">
        <v>220</v>
      </c>
      <c r="N37" s="48" t="s">
        <v>221</v>
      </c>
      <c r="O37" s="40"/>
      <c r="P37" s="41" t="s">
        <v>211</v>
      </c>
      <c r="Q37" s="51" t="s">
        <v>212</v>
      </c>
      <c r="R37" s="43"/>
      <c r="S37" s="43"/>
      <c r="T37" s="43"/>
      <c r="U37" s="44"/>
      <c r="V37" s="44"/>
      <c r="W37" s="45"/>
    </row>
    <row r="38" spans="1:24" s="46" customFormat="1" ht="25.5" customHeight="1">
      <c r="A38" s="92">
        <f t="shared" si="0"/>
        <v>31</v>
      </c>
      <c r="B38" s="39" t="s">
        <v>271</v>
      </c>
      <c r="C38" s="39" t="s">
        <v>272</v>
      </c>
      <c r="D38" s="83"/>
      <c r="E38" s="82" t="s">
        <v>274</v>
      </c>
      <c r="F38" s="39" t="s">
        <v>275</v>
      </c>
      <c r="G38" s="39" t="s">
        <v>99</v>
      </c>
      <c r="H38" s="39" t="s">
        <v>66</v>
      </c>
      <c r="I38" s="39" t="s">
        <v>71</v>
      </c>
      <c r="J38" s="39" t="s">
        <v>100</v>
      </c>
      <c r="K38" s="39" t="s">
        <v>84</v>
      </c>
      <c r="L38" s="39"/>
      <c r="M38" s="39" t="s">
        <v>101</v>
      </c>
      <c r="N38" s="39" t="s">
        <v>84</v>
      </c>
      <c r="O38" s="42"/>
      <c r="P38" s="48" t="s">
        <v>268</v>
      </c>
      <c r="Q38" s="51" t="s">
        <v>269</v>
      </c>
      <c r="R38" s="43"/>
      <c r="S38" s="43"/>
      <c r="T38" s="43"/>
      <c r="U38" s="44"/>
      <c r="V38" s="44"/>
      <c r="W38" s="45"/>
    </row>
    <row r="39" spans="1:24" s="46" customFormat="1" ht="25.5" customHeight="1">
      <c r="A39" s="92">
        <f t="shared" si="0"/>
        <v>32</v>
      </c>
      <c r="B39" s="39" t="s">
        <v>213</v>
      </c>
      <c r="C39" s="39" t="s">
        <v>214</v>
      </c>
      <c r="D39" s="81"/>
      <c r="E39" s="82">
        <v>43437</v>
      </c>
      <c r="F39" s="39" t="s">
        <v>93</v>
      </c>
      <c r="G39" s="39" t="s">
        <v>94</v>
      </c>
      <c r="H39" s="39" t="s">
        <v>51</v>
      </c>
      <c r="I39" s="39">
        <v>1</v>
      </c>
      <c r="J39" s="39" t="s">
        <v>95</v>
      </c>
      <c r="K39" s="39" t="s">
        <v>217</v>
      </c>
      <c r="L39" s="39"/>
      <c r="M39" s="39" t="s">
        <v>96</v>
      </c>
      <c r="N39" s="39" t="s">
        <v>58</v>
      </c>
      <c r="O39" s="40"/>
      <c r="P39" s="49" t="s">
        <v>209</v>
      </c>
      <c r="Q39" s="51" t="s">
        <v>210</v>
      </c>
      <c r="R39" s="43"/>
      <c r="S39" s="43"/>
      <c r="T39" s="43"/>
      <c r="U39" s="44"/>
      <c r="V39" s="44"/>
      <c r="W39" s="45"/>
    </row>
    <row r="40" spans="1:24" s="61" customFormat="1" ht="25.5" customHeight="1" thickBot="1">
      <c r="A40" s="57"/>
      <c r="B40" s="58"/>
      <c r="C40" s="58"/>
      <c r="D40" s="84"/>
      <c r="E40" s="85"/>
      <c r="F40" s="58"/>
      <c r="G40" s="58"/>
      <c r="H40" s="58"/>
      <c r="I40" s="58"/>
      <c r="J40" s="58"/>
      <c r="K40" s="58"/>
      <c r="L40" s="58"/>
      <c r="M40" s="58"/>
      <c r="N40" s="58"/>
      <c r="O40" s="59"/>
      <c r="P40" s="59"/>
      <c r="Q40" s="60"/>
      <c r="U40" s="62"/>
      <c r="V40" s="62"/>
      <c r="W40" s="63"/>
      <c r="X40" s="63"/>
    </row>
    <row r="41" spans="1:24" s="69" customFormat="1" ht="16.5">
      <c r="A41" s="64"/>
      <c r="B41" s="65"/>
      <c r="C41" s="65"/>
      <c r="D41" s="66"/>
      <c r="E41" s="66"/>
      <c r="F41" s="67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8"/>
      <c r="S41" s="68"/>
    </row>
    <row r="42" spans="1:24" s="69" customFormat="1" ht="22.5" customHeight="1">
      <c r="A42" s="64"/>
      <c r="B42" s="112"/>
      <c r="C42" s="112"/>
      <c r="D42" s="112"/>
      <c r="E42" s="112"/>
      <c r="F42" s="67"/>
      <c r="G42" s="65"/>
      <c r="H42" s="65"/>
      <c r="I42" s="65"/>
      <c r="J42" s="65"/>
      <c r="K42" s="103" t="s">
        <v>38</v>
      </c>
      <c r="L42" s="103"/>
      <c r="M42" s="103"/>
      <c r="N42" s="103"/>
      <c r="O42" s="70"/>
      <c r="P42" s="70"/>
      <c r="Q42" s="65"/>
      <c r="R42" s="71"/>
      <c r="S42" s="71"/>
    </row>
    <row r="43" spans="1:24" s="28" customFormat="1" ht="16.5">
      <c r="A43" s="71"/>
      <c r="B43" s="71"/>
      <c r="C43" s="71"/>
      <c r="D43" s="71"/>
      <c r="E43" s="71"/>
      <c r="F43" s="67"/>
      <c r="G43" s="113"/>
      <c r="H43" s="113"/>
      <c r="I43" s="113"/>
      <c r="J43" s="72"/>
      <c r="K43" s="103"/>
      <c r="L43" s="103"/>
      <c r="M43" s="103"/>
      <c r="N43" s="103"/>
      <c r="O43" s="70"/>
      <c r="P43" s="70"/>
      <c r="Q43" s="70"/>
    </row>
    <row r="44" spans="1:24" ht="20.25" customHeight="1">
      <c r="A44" s="64"/>
      <c r="B44" s="73"/>
      <c r="C44" s="73"/>
      <c r="D44" s="73"/>
      <c r="E44" s="73"/>
      <c r="F44" s="74"/>
      <c r="G44" s="75"/>
      <c r="H44" s="73"/>
      <c r="I44" s="73"/>
      <c r="J44" s="75"/>
      <c r="K44" s="75"/>
      <c r="L44" s="75"/>
      <c r="M44" s="73"/>
      <c r="N44" s="75"/>
      <c r="O44" s="75"/>
      <c r="P44" s="75"/>
      <c r="Q44" s="75"/>
    </row>
    <row r="45" spans="1:24" ht="20.25" customHeight="1">
      <c r="A45" s="64"/>
      <c r="B45" s="65"/>
      <c r="C45" s="65"/>
      <c r="D45" s="66"/>
      <c r="E45" s="66"/>
      <c r="F45" s="67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1:24" ht="20.25" customHeight="1">
      <c r="A46" s="64"/>
      <c r="B46" s="65"/>
      <c r="C46" s="65"/>
      <c r="D46" s="66"/>
      <c r="E46" s="66"/>
      <c r="F46" s="67"/>
      <c r="G46" s="65"/>
      <c r="H46" s="65"/>
      <c r="I46" s="65"/>
      <c r="J46" s="65"/>
      <c r="K46" s="65"/>
      <c r="L46" s="65"/>
      <c r="M46" s="70"/>
      <c r="N46" s="65"/>
      <c r="O46" s="65"/>
      <c r="P46" s="65"/>
      <c r="Q46" s="65"/>
    </row>
    <row r="47" spans="1:24" ht="20.25" customHeight="1">
      <c r="A47" s="64"/>
      <c r="B47" s="65"/>
      <c r="C47" s="65"/>
      <c r="D47" s="65"/>
      <c r="E47" s="66"/>
      <c r="F47" s="67"/>
      <c r="G47" s="65"/>
      <c r="H47" s="65"/>
      <c r="I47" s="65"/>
      <c r="J47" s="75"/>
      <c r="K47" s="103" t="s">
        <v>39</v>
      </c>
      <c r="L47" s="103"/>
      <c r="M47" s="103"/>
      <c r="N47" s="103"/>
      <c r="O47" s="70"/>
      <c r="P47" s="70"/>
      <c r="Q47" s="65"/>
    </row>
    <row r="48" spans="1:24" ht="20.25" customHeight="1">
      <c r="Q48" s="70"/>
    </row>
    <row r="49" spans="1:17">
      <c r="A49" s="28"/>
      <c r="B49" s="28"/>
      <c r="C49" s="28"/>
      <c r="D49" s="28"/>
      <c r="E49" s="28"/>
      <c r="F49" s="76"/>
      <c r="G49" s="32"/>
      <c r="H49" s="28"/>
      <c r="I49" s="28"/>
      <c r="J49" s="32"/>
      <c r="K49" s="32"/>
      <c r="L49" s="32"/>
      <c r="M49" s="32"/>
      <c r="N49" s="32"/>
      <c r="O49" s="32"/>
      <c r="P49" s="32"/>
      <c r="Q49" s="32"/>
    </row>
  </sheetData>
  <autoFilter ref="A7:Q42">
    <filterColumn colId="1" showButton="0"/>
  </autoFilter>
  <sortState ref="B8:Q39">
    <sortCondition ref="B8:B39"/>
    <sortCondition ref="C8:C39"/>
  </sortState>
  <mergeCells count="24">
    <mergeCell ref="Q6:Q7"/>
    <mergeCell ref="A1:D1"/>
    <mergeCell ref="A2:D2"/>
    <mergeCell ref="A3:Q3"/>
    <mergeCell ref="A4:Q4"/>
    <mergeCell ref="A5:C5"/>
    <mergeCell ref="A6:A7"/>
    <mergeCell ref="B6:B7"/>
    <mergeCell ref="C6:C7"/>
    <mergeCell ref="D6:D7"/>
    <mergeCell ref="E6:E7"/>
    <mergeCell ref="O6:O7"/>
    <mergeCell ref="P6:P7"/>
    <mergeCell ref="F6:I6"/>
    <mergeCell ref="J6:J7"/>
    <mergeCell ref="K6:K7"/>
    <mergeCell ref="M6:M7"/>
    <mergeCell ref="N6:N7"/>
    <mergeCell ref="B42:E42"/>
    <mergeCell ref="K42:N42"/>
    <mergeCell ref="G43:I43"/>
    <mergeCell ref="K43:N43"/>
    <mergeCell ref="K47:N47"/>
    <mergeCell ref="L6:L7"/>
  </mergeCells>
  <pageMargins left="0" right="0" top="0.14000000000000001" bottom="0" header="0.12" footer="0.12"/>
  <pageSetup paperSize="9" scale="49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hop</vt:lpstr>
      <vt:lpstr>LÁ 2</vt:lpstr>
      <vt:lpstr>'LÁ 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2023-08-17T01:16:17Z</cp:lastPrinted>
  <dcterms:created xsi:type="dcterms:W3CDTF">2021-08-10T03:36:06Z</dcterms:created>
  <dcterms:modified xsi:type="dcterms:W3CDTF">2023-08-18T07:51:29Z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